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730" windowHeight="9495" activeTab="1"/>
  </bookViews>
  <sheets>
    <sheet name="แนบท้ายคำสั่งเลื่อนขั้น" sheetId="1" r:id="rId1"/>
    <sheet name="แนบท้ายคำสั่งค่าตอบแทนพิเศษ" sheetId="2" r:id="rId2"/>
  </sheets>
  <externalReferences>
    <externalReference r:id="rId5"/>
  </externalReferences>
  <definedNames>
    <definedName name="_xlnm.Print_Titles" localSheetId="1">'แนบท้ายคำสั่งค่าตอบแทนพิเศษ'!$3:$4</definedName>
    <definedName name="_xlnm.Print_Titles" localSheetId="0">'แนบท้ายคำสั่งเลื่อนขั้น'!$1:$4</definedName>
    <definedName name="Query1" localSheetId="1">'แนบท้ายคำสั่งค่าตอบแทนพิเศษ'!$A$6:$T$9</definedName>
    <definedName name="Query1" localSheetId="0">'แนบท้ายคำสั่งเลื่อนขั้น'!$A$4:$V$13</definedName>
    <definedName name="Query1">#REF!</definedName>
  </definedNames>
  <calcPr fullCalcOnLoad="1"/>
</workbook>
</file>

<file path=xl/sharedStrings.xml><?xml version="1.0" encoding="utf-8"?>
<sst xmlns="http://schemas.openxmlformats.org/spreadsheetml/2006/main" count="95" uniqueCount="57">
  <si>
    <t>ที่</t>
  </si>
  <si>
    <t>สังกัด</t>
  </si>
  <si>
    <t>หน่วยงาน</t>
  </si>
  <si>
    <t>สังกัด / ชื่อ - นามสกุล</t>
  </si>
  <si>
    <t>หมายเลขประจำตัว
ประชาชน</t>
  </si>
  <si>
    <t>ตำแหน่ง</t>
  </si>
  <si>
    <t>กลุ่มงาน</t>
  </si>
  <si>
    <t>ระดับ</t>
  </si>
  <si>
    <t>ตำแหน่ง
เลขที่</t>
  </si>
  <si>
    <t>อัตราที่</t>
  </si>
  <si>
    <t>อัตราค่าจ้าง (บาท)</t>
  </si>
  <si>
    <t>รวมขั้นทั้งปี</t>
  </si>
  <si>
    <t>0.5 ขั้น</t>
  </si>
  <si>
    <t>1 ขั้น</t>
  </si>
  <si>
    <t>1.5 ขั้น</t>
  </si>
  <si>
    <t>ขั้นสูง</t>
  </si>
  <si>
    <t>หมายเหตุ</t>
  </si>
  <si>
    <t>หมวด</t>
  </si>
  <si>
    <t>ไม่ได้เลื่อน</t>
  </si>
  <si>
    <t>รหัส</t>
  </si>
  <si>
    <t>เต็มขั้น</t>
  </si>
  <si>
    <t>ร้อยละ 2 (บาท)</t>
  </si>
  <si>
    <t>ร้อยละ 4 (บาท)</t>
  </si>
  <si>
    <t>ร้อยละ 6 (บาท)</t>
  </si>
  <si>
    <t>สำนักงานเลขานุการกรม</t>
  </si>
  <si>
    <t>กกกก</t>
  </si>
  <si>
    <t>พนักงานรับโทรศัพท์</t>
  </si>
  <si>
    <t>บริการพื้นฐาน</t>
  </si>
  <si>
    <t>พนักงานเข้าเล่ม</t>
  </si>
  <si>
    <t>พนักงานพิมพ์</t>
  </si>
  <si>
    <t>สนับสนุน</t>
  </si>
  <si>
    <t>สังกัด / ชื่อ-สกุล</t>
  </si>
  <si>
    <t>หมายเลขบัตร</t>
  </si>
  <si>
    <t>ประจำตัวประชาชน</t>
  </si>
  <si>
    <t>เลขที่</t>
  </si>
  <si>
    <t>ขั้น</t>
  </si>
  <si>
    <t>นายวินัย นิลกำแหง</t>
  </si>
  <si>
    <t>ช่างเขียนแบบ</t>
  </si>
  <si>
    <t>ช่าง</t>
  </si>
  <si>
    <t>นายสมภพ กระตุฤกษ์</t>
  </si>
  <si>
    <t>พนักงานขับรถยนต์</t>
  </si>
  <si>
    <t>นายจำรูญ ศุภกรรม</t>
  </si>
  <si>
    <t>นางปิยะจิตร อภินันทรัตน์</t>
  </si>
  <si>
    <t>1</t>
  </si>
  <si>
    <t>กองการเจ้าหน้าที่</t>
  </si>
  <si>
    <t>นายตี๋ แสงเพ็ชรรุ้ง</t>
  </si>
  <si>
    <t>นางสาววราภรณ์ สรเสนา</t>
  </si>
  <si>
    <t>นางสาววัชรี สาตรจำเริญ</t>
  </si>
  <si>
    <t>ช่วยราชการที่กรมตรวจบัญชีสหกรณ์ ตั้งแต่ 7 ต.ค.53</t>
  </si>
  <si>
    <t>ช่วยราชการที่ กบส</t>
  </si>
  <si>
    <t>ช่วยราชการที่กระทรวงเกษตรฯ</t>
  </si>
  <si>
    <t>บัญชีรายละเอียดการให้ลูกจ้างประจำได้รับเงินตอบแทนพิเศษ ณ วันที่ 1 ตุลาคม 2555</t>
  </si>
  <si>
    <t xml:space="preserve">                แนบท้ายคำสั่ง..................... ที่           /2555   ลงวันที่           ตุลาคม พ.ศ. 2555                   </t>
  </si>
  <si>
    <t>บัญชีรายละเอียดการเลื่อนขั้นค่าจ้างลูกจ้างประจำ  ณ วันที่ 1 ตุลาคม 2555</t>
  </si>
  <si>
    <t xml:space="preserve"> 1 เม.ย.55</t>
  </si>
  <si>
    <t xml:space="preserve"> 1 ต.ค.55</t>
  </si>
  <si>
    <t>แนบท้ายคำสั่ง........................ ที่                 /2555  ลงวันที่             ตุลาคม  พ.ศ. 2555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</si>
</sst>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\ 0000\ 00000\ 00\ 0"/>
    <numFmt numFmtId="196" formatCode="[$-D000000]0\ 0000\ 00000\ 00\ 0"/>
    <numFmt numFmtId="197" formatCode="\t0.0"/>
    <numFmt numFmtId="198" formatCode="[&lt;=9999999]###\-####;\(###\)\ ###\-####"/>
    <numFmt numFmtId="199" formatCode="[$-1000000]0\ 0000\ 00000\ 00\ 0"/>
  </numFmts>
  <fonts count="48">
    <font>
      <sz val="14"/>
      <name val="Cordia New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BrowalliaUPC"/>
      <family val="2"/>
    </font>
    <font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6"/>
      <color indexed="12"/>
      <name val="TH SarabunPSK"/>
      <family val="2"/>
    </font>
    <font>
      <sz val="16"/>
      <color indexed="20"/>
      <name val="TH SarabunPSK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53" applyFont="1" applyAlignment="1">
      <alignment shrinkToFit="1"/>
      <protection/>
    </xf>
    <xf numFmtId="0" fontId="5" fillId="0" borderId="10" xfId="0" applyFont="1" applyBorder="1" applyAlignment="1">
      <alignment horizontal="center" vertical="center"/>
    </xf>
    <xf numFmtId="3" fontId="5" fillId="0" borderId="10" xfId="37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1" xfId="53" applyNumberFormat="1" applyFont="1" applyFill="1" applyBorder="1" applyAlignment="1" quotePrefix="1">
      <alignment horizontal="center" vertical="center" shrinkToFit="1"/>
      <protection/>
    </xf>
    <xf numFmtId="3" fontId="5" fillId="0" borderId="12" xfId="37" applyNumberFormat="1" applyFont="1" applyFill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53" applyNumberFormat="1" applyFont="1" applyBorder="1" applyAlignment="1" quotePrefix="1">
      <alignment shrinkToFit="1"/>
      <protection/>
    </xf>
    <xf numFmtId="195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53" applyNumberFormat="1" applyFont="1" applyFill="1" applyBorder="1" applyAlignment="1" quotePrefix="1">
      <alignment horizontal="center" vertical="center" shrinkToFit="1"/>
      <protection/>
    </xf>
    <xf numFmtId="3" fontId="5" fillId="0" borderId="13" xfId="37" applyNumberFormat="1" applyFont="1" applyFill="1" applyBorder="1" applyAlignment="1" quotePrefix="1">
      <alignment horizontal="center" vertical="center" shrinkToFit="1"/>
    </xf>
    <xf numFmtId="4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14" xfId="53" applyNumberFormat="1" applyFont="1" applyBorder="1" applyAlignment="1" quotePrefix="1">
      <alignment horizontal="center" shrinkToFit="1"/>
      <protection/>
    </xf>
    <xf numFmtId="0" fontId="4" fillId="0" borderId="14" xfId="53" applyNumberFormat="1" applyFont="1" applyBorder="1" applyAlignment="1" quotePrefix="1">
      <alignment shrinkToFit="1"/>
      <protection/>
    </xf>
    <xf numFmtId="0" fontId="4" fillId="0" borderId="14" xfId="53" applyFont="1" applyBorder="1" applyAlignment="1">
      <alignment shrinkToFit="1"/>
      <protection/>
    </xf>
    <xf numFmtId="0" fontId="4" fillId="0" borderId="14" xfId="53" applyNumberFormat="1" applyFont="1" applyBorder="1" applyAlignment="1">
      <alignment shrinkToFit="1"/>
      <protection/>
    </xf>
    <xf numFmtId="195" fontId="4" fillId="0" borderId="14" xfId="53" applyNumberFormat="1" applyFont="1" applyBorder="1" applyAlignment="1" quotePrefix="1">
      <alignment horizontal="center" shrinkToFit="1"/>
      <protection/>
    </xf>
    <xf numFmtId="3" fontId="4" fillId="0" borderId="14" xfId="37" applyNumberFormat="1" applyFont="1" applyBorder="1" applyAlignment="1" quotePrefix="1">
      <alignment horizontal="center" shrinkToFit="1"/>
    </xf>
    <xf numFmtId="4" fontId="4" fillId="0" borderId="14" xfId="53" applyNumberFormat="1" applyFont="1" applyBorder="1" applyAlignment="1" quotePrefix="1">
      <alignment horizontal="center" shrinkToFit="1"/>
      <protection/>
    </xf>
    <xf numFmtId="4" fontId="5" fillId="0" borderId="14" xfId="53" applyNumberFormat="1" applyFont="1" applyBorder="1" applyAlignment="1">
      <alignment horizontal="center" shrinkToFit="1"/>
      <protection/>
    </xf>
    <xf numFmtId="0" fontId="5" fillId="0" borderId="14" xfId="53" applyNumberFormat="1" applyFont="1" applyBorder="1" applyAlignment="1">
      <alignment horizontal="center" shrinkToFit="1"/>
      <protection/>
    </xf>
    <xf numFmtId="3" fontId="4" fillId="0" borderId="14" xfId="53" applyNumberFormat="1" applyFont="1" applyBorder="1" applyAlignment="1" quotePrefix="1">
      <alignment horizontal="center" shrinkToFit="1"/>
      <protection/>
    </xf>
    <xf numFmtId="0" fontId="4" fillId="0" borderId="0" xfId="53" applyFont="1" applyBorder="1" applyAlignment="1">
      <alignment horizontal="center" shrinkToFit="1"/>
      <protection/>
    </xf>
    <xf numFmtId="0" fontId="4" fillId="0" borderId="0" xfId="53" applyFont="1" applyBorder="1" applyAlignment="1">
      <alignment shrinkToFit="1"/>
      <protection/>
    </xf>
    <xf numFmtId="0" fontId="4" fillId="0" borderId="14" xfId="53" applyFont="1" applyBorder="1" applyAlignment="1">
      <alignment horizontal="center" shrinkToFit="1"/>
      <protection/>
    </xf>
    <xf numFmtId="0" fontId="5" fillId="0" borderId="14" xfId="53" applyFont="1" applyBorder="1" applyAlignment="1">
      <alignment shrinkToFit="1"/>
      <protection/>
    </xf>
    <xf numFmtId="195" fontId="4" fillId="0" borderId="14" xfId="53" applyNumberFormat="1" applyFont="1" applyBorder="1" applyAlignment="1">
      <alignment horizontal="center" shrinkToFit="1"/>
      <protection/>
    </xf>
    <xf numFmtId="3" fontId="4" fillId="0" borderId="14" xfId="37" applyNumberFormat="1" applyFont="1" applyBorder="1" applyAlignment="1">
      <alignment horizontal="center" shrinkToFit="1"/>
    </xf>
    <xf numFmtId="4" fontId="4" fillId="0" borderId="14" xfId="53" applyNumberFormat="1" applyFont="1" applyBorder="1" applyAlignment="1">
      <alignment horizontal="center" shrinkToFit="1"/>
      <protection/>
    </xf>
    <xf numFmtId="0" fontId="4" fillId="0" borderId="14" xfId="53" applyNumberFormat="1" applyFont="1" applyBorder="1" applyAlignment="1">
      <alignment horizontal="center" shrinkToFit="1"/>
      <protection/>
    </xf>
    <xf numFmtId="3" fontId="4" fillId="0" borderId="14" xfId="53" applyNumberFormat="1" applyFont="1" applyBorder="1" applyAlignment="1">
      <alignment horizontal="center" shrinkToFit="1"/>
      <protection/>
    </xf>
    <xf numFmtId="0" fontId="5" fillId="0" borderId="14" xfId="53" applyFont="1" applyBorder="1" applyAlignment="1">
      <alignment/>
      <protection/>
    </xf>
    <xf numFmtId="0" fontId="4" fillId="0" borderId="15" xfId="53" applyFont="1" applyBorder="1" applyAlignment="1">
      <alignment horizontal="center" shrinkToFit="1"/>
      <protection/>
    </xf>
    <xf numFmtId="0" fontId="4" fillId="0" borderId="15" xfId="53" applyFont="1" applyBorder="1" applyAlignment="1">
      <alignment shrinkToFit="1"/>
      <protection/>
    </xf>
    <xf numFmtId="195" fontId="4" fillId="0" borderId="15" xfId="53" applyNumberFormat="1" applyFont="1" applyBorder="1" applyAlignment="1">
      <alignment horizontal="center" shrinkToFit="1"/>
      <protection/>
    </xf>
    <xf numFmtId="3" fontId="4" fillId="0" borderId="15" xfId="37" applyNumberFormat="1" applyFont="1" applyBorder="1" applyAlignment="1">
      <alignment horizontal="center" shrinkToFit="1"/>
    </xf>
    <xf numFmtId="4" fontId="4" fillId="0" borderId="15" xfId="53" applyNumberFormat="1" applyFont="1" applyBorder="1" applyAlignment="1">
      <alignment horizontal="center" shrinkToFit="1"/>
      <protection/>
    </xf>
    <xf numFmtId="4" fontId="5" fillId="0" borderId="15" xfId="53" applyNumberFormat="1" applyFont="1" applyBorder="1" applyAlignment="1">
      <alignment horizontal="center" shrinkToFit="1"/>
      <protection/>
    </xf>
    <xf numFmtId="0" fontId="4" fillId="0" borderId="15" xfId="53" applyNumberFormat="1" applyFont="1" applyBorder="1" applyAlignment="1">
      <alignment horizontal="center" shrinkToFit="1"/>
      <protection/>
    </xf>
    <xf numFmtId="3" fontId="4" fillId="0" borderId="15" xfId="53" applyNumberFormat="1" applyFont="1" applyBorder="1" applyAlignment="1">
      <alignment horizontal="center" shrinkToFit="1"/>
      <protection/>
    </xf>
    <xf numFmtId="195" fontId="4" fillId="0" borderId="0" xfId="53" applyNumberFormat="1" applyFont="1" applyBorder="1" applyAlignment="1">
      <alignment horizontal="center" shrinkToFit="1"/>
      <protection/>
    </xf>
    <xf numFmtId="3" fontId="4" fillId="0" borderId="0" xfId="37" applyNumberFormat="1" applyFont="1" applyBorder="1" applyAlignment="1">
      <alignment horizontal="center" shrinkToFit="1"/>
    </xf>
    <xf numFmtId="4" fontId="4" fillId="0" borderId="0" xfId="53" applyNumberFormat="1" applyFont="1" applyBorder="1" applyAlignment="1">
      <alignment horizontal="center" shrinkToFit="1"/>
      <protection/>
    </xf>
    <xf numFmtId="4" fontId="5" fillId="0" borderId="0" xfId="53" applyNumberFormat="1" applyFont="1" applyBorder="1" applyAlignment="1">
      <alignment horizontal="center" shrinkToFit="1"/>
      <protection/>
    </xf>
    <xf numFmtId="0" fontId="4" fillId="0" borderId="0" xfId="53" applyNumberFormat="1" applyFont="1" applyBorder="1" applyAlignment="1">
      <alignment horizontal="center" shrinkToFit="1"/>
      <protection/>
    </xf>
    <xf numFmtId="3" fontId="4" fillId="0" borderId="0" xfId="53" applyNumberFormat="1" applyFont="1" applyBorder="1" applyAlignment="1">
      <alignment horizontal="center" shrinkToFit="1"/>
      <protection/>
    </xf>
    <xf numFmtId="0" fontId="4" fillId="0" borderId="13" xfId="53" applyFont="1" applyBorder="1" applyAlignment="1">
      <alignment horizontal="center" shrinkToFit="1"/>
      <protection/>
    </xf>
    <xf numFmtId="0" fontId="4" fillId="0" borderId="13" xfId="53" applyFont="1" applyBorder="1" applyAlignment="1">
      <alignment shrinkToFit="1"/>
      <protection/>
    </xf>
    <xf numFmtId="195" fontId="4" fillId="0" borderId="13" xfId="53" applyNumberFormat="1" applyFont="1" applyBorder="1" applyAlignment="1">
      <alignment horizontal="center" shrinkToFit="1"/>
      <protection/>
    </xf>
    <xf numFmtId="3" fontId="4" fillId="0" borderId="13" xfId="37" applyNumberFormat="1" applyFont="1" applyBorder="1" applyAlignment="1">
      <alignment horizontal="center" shrinkToFit="1"/>
    </xf>
    <xf numFmtId="4" fontId="4" fillId="0" borderId="13" xfId="53" applyNumberFormat="1" applyFont="1" applyBorder="1" applyAlignment="1">
      <alignment horizontal="center" shrinkToFit="1"/>
      <protection/>
    </xf>
    <xf numFmtId="4" fontId="5" fillId="0" borderId="13" xfId="53" applyNumberFormat="1" applyFont="1" applyBorder="1" applyAlignment="1">
      <alignment horizontal="center" shrinkToFit="1"/>
      <protection/>
    </xf>
    <xf numFmtId="0" fontId="4" fillId="0" borderId="13" xfId="53" applyNumberFormat="1" applyFont="1" applyBorder="1" applyAlignment="1">
      <alignment horizontal="center" shrinkToFit="1"/>
      <protection/>
    </xf>
    <xf numFmtId="3" fontId="4" fillId="0" borderId="13" xfId="53" applyNumberFormat="1" applyFont="1" applyBorder="1" applyAlignment="1">
      <alignment horizontal="center" shrinkToFit="1"/>
      <protection/>
    </xf>
    <xf numFmtId="3" fontId="3" fillId="0" borderId="0" xfId="52" applyNumberFormat="1" applyFont="1" applyBorder="1" applyAlignment="1">
      <alignment horizontal="center" shrinkToFit="1"/>
      <protection/>
    </xf>
    <xf numFmtId="0" fontId="3" fillId="0" borderId="0" xfId="52" applyFont="1" applyBorder="1" applyAlignment="1">
      <alignment shrinkToFit="1"/>
      <protection/>
    </xf>
    <xf numFmtId="3" fontId="3" fillId="0" borderId="16" xfId="52" applyNumberFormat="1" applyFont="1" applyBorder="1" applyAlignment="1">
      <alignment horizontal="center" shrinkToFit="1"/>
      <protection/>
    </xf>
    <xf numFmtId="0" fontId="3" fillId="0" borderId="16" xfId="52" applyFont="1" applyBorder="1" applyAlignment="1">
      <alignment shrinkToFit="1"/>
      <protection/>
    </xf>
    <xf numFmtId="0" fontId="7" fillId="0" borderId="17" xfId="52" applyFont="1" applyBorder="1">
      <alignment/>
      <protection/>
    </xf>
    <xf numFmtId="196" fontId="8" fillId="0" borderId="10" xfId="52" applyNumberFormat="1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1" fontId="3" fillId="0" borderId="10" xfId="52" applyNumberFormat="1" applyFont="1" applyBorder="1" applyAlignment="1">
      <alignment horizontal="center" shrinkToFit="1"/>
      <protection/>
    </xf>
    <xf numFmtId="3" fontId="7" fillId="0" borderId="0" xfId="52" applyNumberFormat="1" applyFont="1" applyAlignment="1">
      <alignment horizontal="center"/>
      <protection/>
    </xf>
    <xf numFmtId="3" fontId="3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16" xfId="52" applyNumberFormat="1" applyFont="1" applyBorder="1" applyAlignment="1" quotePrefix="1">
      <alignment horizontal="center"/>
      <protection/>
    </xf>
    <xf numFmtId="196" fontId="8" fillId="0" borderId="12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 quotePrefix="1">
      <alignment horizontal="center"/>
      <protection/>
    </xf>
    <xf numFmtId="1" fontId="3" fillId="0" borderId="12" xfId="52" applyNumberFormat="1" applyFont="1" applyBorder="1" applyAlignment="1" quotePrefix="1">
      <alignment horizontal="center" shrinkToFit="1"/>
      <protection/>
    </xf>
    <xf numFmtId="3" fontId="5" fillId="0" borderId="12" xfId="52" applyNumberFormat="1" applyFont="1" applyBorder="1" applyAlignment="1">
      <alignment horizontal="center"/>
      <protection/>
    </xf>
    <xf numFmtId="197" fontId="3" fillId="0" borderId="12" xfId="52" applyNumberFormat="1" applyFont="1" applyBorder="1" applyAlignment="1">
      <alignment horizontal="center" shrinkToFit="1"/>
      <protection/>
    </xf>
    <xf numFmtId="0" fontId="9" fillId="0" borderId="0" xfId="52" applyNumberFormat="1" applyFont="1" applyBorder="1" applyAlignment="1">
      <alignment horizontal="center"/>
      <protection/>
    </xf>
    <xf numFmtId="9" fontId="9" fillId="0" borderId="0" xfId="54" applyNumberFormat="1" applyFont="1" applyBorder="1" applyAlignment="1">
      <alignment horizontal="center"/>
      <protection/>
    </xf>
    <xf numFmtId="3" fontId="7" fillId="0" borderId="0" xfId="54" applyNumberFormat="1" applyFont="1" applyBorder="1" applyAlignment="1">
      <alignment horizontal="center"/>
      <protection/>
    </xf>
    <xf numFmtId="0" fontId="3" fillId="0" borderId="0" xfId="54" applyNumberFormat="1" applyFont="1" applyBorder="1" applyAlignment="1">
      <alignment horizontal="center"/>
      <protection/>
    </xf>
    <xf numFmtId="3" fontId="7" fillId="0" borderId="0" xfId="52" applyNumberFormat="1" applyFont="1" applyBorder="1" applyAlignment="1">
      <alignment horizontal="center"/>
      <protection/>
    </xf>
    <xf numFmtId="3" fontId="7" fillId="0" borderId="0" xfId="52" applyNumberFormat="1" applyFont="1" applyBorder="1" applyAlignment="1" quotePrefix="1">
      <alignment horizontal="center"/>
      <protection/>
    </xf>
    <xf numFmtId="0" fontId="7" fillId="0" borderId="0" xfId="52" applyNumberFormat="1" applyFont="1" applyBorder="1" applyAlignment="1" quotePrefix="1">
      <alignment horizontal="center"/>
      <protection/>
    </xf>
    <xf numFmtId="0" fontId="7" fillId="0" borderId="0" xfId="52" applyFont="1" applyBorder="1" applyAlignment="1">
      <alignment horizontal="center"/>
      <protection/>
    </xf>
    <xf numFmtId="1" fontId="7" fillId="0" borderId="18" xfId="52" applyNumberFormat="1" applyFont="1" applyBorder="1" applyAlignment="1">
      <alignment horizontal="center" shrinkToFit="1"/>
      <protection/>
    </xf>
    <xf numFmtId="0" fontId="7" fillId="0" borderId="18" xfId="52" applyNumberFormat="1" applyFont="1" applyBorder="1" applyAlignment="1" quotePrefix="1">
      <alignment shrinkToFit="1"/>
      <protection/>
    </xf>
    <xf numFmtId="0" fontId="7" fillId="0" borderId="18" xfId="52" applyFont="1" applyBorder="1" applyAlignment="1">
      <alignment shrinkToFit="1"/>
      <protection/>
    </xf>
    <xf numFmtId="0" fontId="10" fillId="0" borderId="18" xfId="52" applyNumberFormat="1" applyFont="1" applyBorder="1" applyAlignment="1">
      <alignment/>
      <protection/>
    </xf>
    <xf numFmtId="196" fontId="11" fillId="0" borderId="18" xfId="52" applyNumberFormat="1" applyFont="1" applyBorder="1" applyAlignment="1" quotePrefix="1">
      <alignment horizontal="center" shrinkToFit="1"/>
      <protection/>
    </xf>
    <xf numFmtId="0" fontId="11" fillId="0" borderId="18" xfId="52" applyNumberFormat="1" applyFont="1" applyBorder="1" applyAlignment="1" quotePrefix="1">
      <alignment shrinkToFit="1"/>
      <protection/>
    </xf>
    <xf numFmtId="1" fontId="7" fillId="0" borderId="18" xfId="52" applyNumberFormat="1" applyFont="1" applyBorder="1" applyAlignment="1" quotePrefix="1">
      <alignment horizontal="center" shrinkToFit="1"/>
      <protection/>
    </xf>
    <xf numFmtId="0" fontId="7" fillId="0" borderId="18" xfId="52" applyNumberFormat="1" applyFont="1" applyBorder="1" applyAlignment="1" quotePrefix="1">
      <alignment horizontal="center" shrinkToFit="1"/>
      <protection/>
    </xf>
    <xf numFmtId="3" fontId="7" fillId="0" borderId="18" xfId="52" applyNumberFormat="1" applyFont="1" applyBorder="1" applyAlignment="1" quotePrefix="1">
      <alignment horizontal="center" shrinkToFit="1"/>
      <protection/>
    </xf>
    <xf numFmtId="3" fontId="7" fillId="0" borderId="18" xfId="52" applyNumberFormat="1" applyFont="1" applyBorder="1" applyAlignment="1">
      <alignment horizontal="center" shrinkToFit="1"/>
      <protection/>
    </xf>
    <xf numFmtId="197" fontId="7" fillId="0" borderId="18" xfId="52" applyNumberFormat="1" applyFont="1" applyBorder="1" applyAlignment="1">
      <alignment horizontal="center" shrinkToFit="1"/>
      <protection/>
    </xf>
    <xf numFmtId="0" fontId="7" fillId="0" borderId="18" xfId="52" applyNumberFormat="1" applyFont="1" applyBorder="1" applyAlignment="1">
      <alignment horizontal="center" shrinkToFit="1"/>
      <protection/>
    </xf>
    <xf numFmtId="0" fontId="9" fillId="0" borderId="19" xfId="52" applyFont="1" applyBorder="1" applyAlignment="1">
      <alignment horizontal="center"/>
      <protection/>
    </xf>
    <xf numFmtId="3" fontId="9" fillId="0" borderId="13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 quotePrefix="1">
      <alignment horizontal="center"/>
      <protection/>
    </xf>
    <xf numFmtId="0" fontId="3" fillId="0" borderId="13" xfId="52" applyNumberFormat="1" applyFont="1" applyBorder="1" applyAlignment="1" quotePrefix="1">
      <alignment horizontal="center"/>
      <protection/>
    </xf>
    <xf numFmtId="3" fontId="7" fillId="0" borderId="0" xfId="52" applyNumberFormat="1" applyFont="1" applyAlignment="1" quotePrefix="1">
      <alignment horizontal="center"/>
      <protection/>
    </xf>
    <xf numFmtId="0" fontId="7" fillId="0" borderId="0" xfId="52" applyNumberFormat="1" applyFont="1" applyAlignment="1" quotePrefix="1">
      <alignment horizontal="center"/>
      <protection/>
    </xf>
    <xf numFmtId="1" fontId="7" fillId="0" borderId="14" xfId="52" applyNumberFormat="1" applyFont="1" applyBorder="1" applyAlignment="1" quotePrefix="1">
      <alignment horizontal="center" shrinkToFit="1"/>
      <protection/>
    </xf>
    <xf numFmtId="0" fontId="7" fillId="0" borderId="14" xfId="52" applyNumberFormat="1" applyFont="1" applyBorder="1" applyAlignment="1" quotePrefix="1">
      <alignment shrinkToFit="1"/>
      <protection/>
    </xf>
    <xf numFmtId="0" fontId="7" fillId="0" borderId="14" xfId="52" applyFont="1" applyBorder="1" applyAlignment="1">
      <alignment shrinkToFit="1"/>
      <protection/>
    </xf>
    <xf numFmtId="196" fontId="11" fillId="0" borderId="14" xfId="52" applyNumberFormat="1" applyFont="1" applyBorder="1" applyAlignment="1" quotePrefix="1">
      <alignment horizontal="center" shrinkToFit="1"/>
      <protection/>
    </xf>
    <xf numFmtId="0" fontId="11" fillId="0" borderId="14" xfId="52" applyNumberFormat="1" applyFont="1" applyBorder="1" applyAlignment="1" quotePrefix="1">
      <alignment shrinkToFit="1"/>
      <protection/>
    </xf>
    <xf numFmtId="0" fontId="7" fillId="0" borderId="14" xfId="52" applyNumberFormat="1" applyFont="1" applyBorder="1" applyAlignment="1" quotePrefix="1">
      <alignment horizontal="center" shrinkToFit="1"/>
      <protection/>
    </xf>
    <xf numFmtId="3" fontId="7" fillId="0" borderId="14" xfId="52" applyNumberFormat="1" applyFont="1" applyBorder="1" applyAlignment="1" quotePrefix="1">
      <alignment horizontal="center" shrinkToFit="1"/>
      <protection/>
    </xf>
    <xf numFmtId="3" fontId="7" fillId="0" borderId="14" xfId="52" applyNumberFormat="1" applyFont="1" applyBorder="1" applyAlignment="1">
      <alignment horizontal="center" shrinkToFit="1"/>
      <protection/>
    </xf>
    <xf numFmtId="197" fontId="7" fillId="0" borderId="14" xfId="52" applyNumberFormat="1" applyFont="1" applyBorder="1" applyAlignment="1" quotePrefix="1">
      <alignment horizontal="center" shrinkToFit="1"/>
      <protection/>
    </xf>
    <xf numFmtId="3" fontId="7" fillId="0" borderId="19" xfId="52" applyNumberFormat="1" applyFont="1" applyBorder="1" applyAlignment="1" quotePrefix="1">
      <alignment horizontal="center"/>
      <protection/>
    </xf>
    <xf numFmtId="3" fontId="7" fillId="0" borderId="13" xfId="52" applyNumberFormat="1" applyFont="1" applyBorder="1" applyAlignment="1" quotePrefix="1">
      <alignment horizontal="center"/>
      <protection/>
    </xf>
    <xf numFmtId="3" fontId="7" fillId="0" borderId="0" xfId="52" applyNumberFormat="1" applyFont="1">
      <alignment/>
      <protection/>
    </xf>
    <xf numFmtId="1" fontId="7" fillId="0" borderId="14" xfId="52" applyNumberFormat="1" applyFont="1" applyBorder="1" applyAlignment="1">
      <alignment horizontal="center" shrinkToFit="1"/>
      <protection/>
    </xf>
    <xf numFmtId="197" fontId="7" fillId="0" borderId="14" xfId="52" applyNumberFormat="1" applyFont="1" applyBorder="1" applyAlignment="1">
      <alignment horizontal="center" shrinkToFit="1"/>
      <protection/>
    </xf>
    <xf numFmtId="0" fontId="7" fillId="0" borderId="14" xfId="52" applyNumberFormat="1" applyFont="1" applyBorder="1" applyAlignment="1">
      <alignment horizontal="center" shrinkToFit="1"/>
      <protection/>
    </xf>
    <xf numFmtId="0" fontId="7" fillId="0" borderId="0" xfId="52" applyNumberFormat="1" applyFont="1" quotePrefix="1">
      <alignment/>
      <protection/>
    </xf>
    <xf numFmtId="3" fontId="7" fillId="0" borderId="19" xfId="52" applyNumberFormat="1" applyFont="1" applyBorder="1" applyAlignment="1">
      <alignment horizontal="center"/>
      <protection/>
    </xf>
    <xf numFmtId="3" fontId="7" fillId="0" borderId="13" xfId="52" applyNumberFormat="1" applyFont="1" applyBorder="1" applyAlignment="1">
      <alignment horizontal="center"/>
      <protection/>
    </xf>
    <xf numFmtId="1" fontId="7" fillId="0" borderId="20" xfId="52" applyNumberFormat="1" applyFont="1" applyBorder="1" applyAlignment="1">
      <alignment horizontal="center" shrinkToFit="1"/>
      <protection/>
    </xf>
    <xf numFmtId="0" fontId="7" fillId="0" borderId="20" xfId="52" applyNumberFormat="1" applyFont="1" applyBorder="1" applyAlignment="1" quotePrefix="1">
      <alignment shrinkToFit="1"/>
      <protection/>
    </xf>
    <xf numFmtId="0" fontId="10" fillId="0" borderId="20" xfId="52" applyNumberFormat="1" applyFont="1" applyBorder="1" applyAlignment="1">
      <alignment/>
      <protection/>
    </xf>
    <xf numFmtId="196" fontId="11" fillId="0" borderId="20" xfId="52" applyNumberFormat="1" applyFont="1" applyBorder="1" applyAlignment="1" quotePrefix="1">
      <alignment horizontal="center" shrinkToFit="1"/>
      <protection/>
    </xf>
    <xf numFmtId="0" fontId="11" fillId="0" borderId="20" xfId="52" applyNumberFormat="1" applyFont="1" applyBorder="1" applyAlignment="1" quotePrefix="1">
      <alignment shrinkToFit="1"/>
      <protection/>
    </xf>
    <xf numFmtId="1" fontId="7" fillId="0" borderId="20" xfId="52" applyNumberFormat="1" applyFont="1" applyBorder="1" applyAlignment="1" quotePrefix="1">
      <alignment horizontal="center" shrinkToFit="1"/>
      <protection/>
    </xf>
    <xf numFmtId="0" fontId="7" fillId="0" borderId="20" xfId="52" applyNumberFormat="1" applyFont="1" applyBorder="1" applyAlignment="1" quotePrefix="1">
      <alignment horizontal="center" shrinkToFit="1"/>
      <protection/>
    </xf>
    <xf numFmtId="3" fontId="7" fillId="0" borderId="20" xfId="52" applyNumberFormat="1" applyFont="1" applyBorder="1" applyAlignment="1" quotePrefix="1">
      <alignment horizontal="center" shrinkToFit="1"/>
      <protection/>
    </xf>
    <xf numFmtId="3" fontId="7" fillId="0" borderId="20" xfId="52" applyNumberFormat="1" applyFont="1" applyBorder="1" applyAlignment="1">
      <alignment horizontal="center" shrinkToFit="1"/>
      <protection/>
    </xf>
    <xf numFmtId="197" fontId="7" fillId="0" borderId="20" xfId="52" applyNumberFormat="1" applyFont="1" applyBorder="1" applyAlignment="1">
      <alignment horizontal="center" shrinkToFit="1"/>
      <protection/>
    </xf>
    <xf numFmtId="0" fontId="7" fillId="0" borderId="20" xfId="52" applyNumberFormat="1" applyFont="1" applyBorder="1" applyAlignment="1">
      <alignment horizontal="center" shrinkToFit="1"/>
      <protection/>
    </xf>
    <xf numFmtId="1" fontId="7" fillId="0" borderId="21" xfId="52" applyNumberFormat="1" applyFont="1" applyBorder="1" applyAlignment="1">
      <alignment horizontal="center" shrinkToFit="1"/>
      <protection/>
    </xf>
    <xf numFmtId="0" fontId="7" fillId="0" borderId="21" xfId="52" applyNumberFormat="1" applyFont="1" applyBorder="1" applyAlignment="1" quotePrefix="1">
      <alignment shrinkToFit="1"/>
      <protection/>
    </xf>
    <xf numFmtId="196" fontId="11" fillId="0" borderId="21" xfId="52" applyNumberFormat="1" applyFont="1" applyBorder="1" applyAlignment="1" quotePrefix="1">
      <alignment horizontal="center" shrinkToFit="1"/>
      <protection/>
    </xf>
    <xf numFmtId="0" fontId="11" fillId="0" borderId="21" xfId="52" applyNumberFormat="1" applyFont="1" applyBorder="1" applyAlignment="1" quotePrefix="1">
      <alignment shrinkToFit="1"/>
      <protection/>
    </xf>
    <xf numFmtId="1" fontId="7" fillId="0" borderId="21" xfId="52" applyNumberFormat="1" applyFont="1" applyBorder="1" applyAlignment="1" quotePrefix="1">
      <alignment horizontal="center" shrinkToFit="1"/>
      <protection/>
    </xf>
    <xf numFmtId="0" fontId="7" fillId="0" borderId="21" xfId="52" applyNumberFormat="1" applyFont="1" applyBorder="1" applyAlignment="1" quotePrefix="1">
      <alignment horizontal="center" shrinkToFit="1"/>
      <protection/>
    </xf>
    <xf numFmtId="3" fontId="7" fillId="0" borderId="21" xfId="52" applyNumberFormat="1" applyFont="1" applyBorder="1" applyAlignment="1" quotePrefix="1">
      <alignment horizontal="center" shrinkToFit="1"/>
      <protection/>
    </xf>
    <xf numFmtId="3" fontId="7" fillId="0" borderId="21" xfId="52" applyNumberFormat="1" applyFont="1" applyBorder="1" applyAlignment="1">
      <alignment horizontal="center" shrinkToFit="1"/>
      <protection/>
    </xf>
    <xf numFmtId="197" fontId="7" fillId="0" borderId="21" xfId="52" applyNumberFormat="1" applyFont="1" applyBorder="1" applyAlignment="1" quotePrefix="1">
      <alignment horizontal="center" shrinkToFit="1"/>
      <protection/>
    </xf>
    <xf numFmtId="3" fontId="12" fillId="0" borderId="14" xfId="52" applyNumberFormat="1" applyFont="1" applyBorder="1" applyAlignment="1" quotePrefix="1">
      <alignment horizontal="center" shrinkToFit="1"/>
      <protection/>
    </xf>
    <xf numFmtId="197" fontId="13" fillId="0" borderId="14" xfId="52" applyNumberFormat="1" applyFont="1" applyBorder="1" applyAlignment="1" quotePrefix="1">
      <alignment horizontal="center" shrinkToFit="1"/>
      <protection/>
    </xf>
    <xf numFmtId="0" fontId="13" fillId="0" borderId="14" xfId="52" applyNumberFormat="1" applyFont="1" applyBorder="1" applyAlignment="1" quotePrefix="1">
      <alignment horizontal="center" shrinkToFit="1"/>
      <protection/>
    </xf>
    <xf numFmtId="3" fontId="3" fillId="0" borderId="0" xfId="52" applyNumberFormat="1" applyFont="1" applyAlignment="1" quotePrefix="1">
      <alignment horizontal="center"/>
      <protection/>
    </xf>
    <xf numFmtId="1" fontId="7" fillId="0" borderId="15" xfId="52" applyNumberFormat="1" applyFont="1" applyBorder="1" applyAlignment="1" quotePrefix="1">
      <alignment horizontal="center" shrinkToFit="1"/>
      <protection/>
    </xf>
    <xf numFmtId="0" fontId="7" fillId="0" borderId="15" xfId="52" applyNumberFormat="1" applyFont="1" applyBorder="1" applyAlignment="1" quotePrefix="1">
      <alignment shrinkToFit="1"/>
      <protection/>
    </xf>
    <xf numFmtId="0" fontId="7" fillId="0" borderId="15" xfId="52" applyFont="1" applyBorder="1" applyAlignment="1">
      <alignment shrinkToFit="1"/>
      <protection/>
    </xf>
    <xf numFmtId="196" fontId="11" fillId="0" borderId="15" xfId="52" applyNumberFormat="1" applyFont="1" applyBorder="1" applyAlignment="1" quotePrefix="1">
      <alignment horizontal="center" shrinkToFit="1"/>
      <protection/>
    </xf>
    <xf numFmtId="0" fontId="7" fillId="0" borderId="15" xfId="52" applyNumberFormat="1" applyFont="1" applyBorder="1" applyAlignment="1" quotePrefix="1">
      <alignment horizontal="center" shrinkToFit="1"/>
      <protection/>
    </xf>
    <xf numFmtId="3" fontId="7" fillId="0" borderId="15" xfId="52" applyNumberFormat="1" applyFont="1" applyBorder="1" applyAlignment="1" quotePrefix="1">
      <alignment horizontal="center" shrinkToFit="1"/>
      <protection/>
    </xf>
    <xf numFmtId="3" fontId="12" fillId="0" borderId="15" xfId="52" applyNumberFormat="1" applyFont="1" applyBorder="1" applyAlignment="1" quotePrefix="1">
      <alignment horizontal="center" shrinkToFit="1"/>
      <protection/>
    </xf>
    <xf numFmtId="197" fontId="13" fillId="0" borderId="15" xfId="52" applyNumberFormat="1" applyFont="1" applyBorder="1" applyAlignment="1" quotePrefix="1">
      <alignment horizontal="center" shrinkToFit="1"/>
      <protection/>
    </xf>
    <xf numFmtId="0" fontId="13" fillId="0" borderId="15" xfId="52" applyNumberFormat="1" applyFont="1" applyBorder="1" applyAlignment="1" quotePrefix="1">
      <alignment horizontal="center" shrinkToFit="1"/>
      <protection/>
    </xf>
    <xf numFmtId="1" fontId="7" fillId="0" borderId="0" xfId="52" applyNumberFormat="1" applyFont="1" applyAlignment="1" quotePrefix="1">
      <alignment horizontal="center"/>
      <protection/>
    </xf>
    <xf numFmtId="196" fontId="11" fillId="0" borderId="0" xfId="52" applyNumberFormat="1" applyFont="1" applyAlignment="1" quotePrefix="1">
      <alignment horizontal="center"/>
      <protection/>
    </xf>
    <xf numFmtId="3" fontId="12" fillId="0" borderId="0" xfId="52" applyNumberFormat="1" applyFont="1" applyAlignment="1" quotePrefix="1">
      <alignment horizontal="center"/>
      <protection/>
    </xf>
    <xf numFmtId="197" fontId="13" fillId="0" borderId="0" xfId="52" applyNumberFormat="1" applyFont="1" applyAlignment="1" quotePrefix="1">
      <alignment horizontal="center"/>
      <protection/>
    </xf>
    <xf numFmtId="0" fontId="13" fillId="0" borderId="0" xfId="52" applyNumberFormat="1" applyFont="1" applyAlignment="1" quotePrefix="1">
      <alignment horizontal="center"/>
      <protection/>
    </xf>
    <xf numFmtId="0" fontId="11" fillId="0" borderId="0" xfId="52" applyNumberFormat="1" applyFont="1" quotePrefix="1">
      <alignment/>
      <protection/>
    </xf>
    <xf numFmtId="1" fontId="7" fillId="0" borderId="0" xfId="52" applyNumberFormat="1" applyFont="1" applyAlignment="1">
      <alignment horizontal="center"/>
      <protection/>
    </xf>
    <xf numFmtId="0" fontId="11" fillId="0" borderId="0" xfId="52" applyFont="1">
      <alignment/>
      <protection/>
    </xf>
    <xf numFmtId="3" fontId="12" fillId="0" borderId="0" xfId="52" applyNumberFormat="1" applyFont="1" applyAlignment="1">
      <alignment horizontal="center"/>
      <protection/>
    </xf>
    <xf numFmtId="197" fontId="13" fillId="0" borderId="0" xfId="52" applyNumberFormat="1" applyFont="1" applyAlignment="1">
      <alignment horizontal="center"/>
      <protection/>
    </xf>
    <xf numFmtId="0" fontId="13" fillId="0" borderId="0" xfId="52" applyNumberFormat="1" applyFont="1" applyAlignment="1">
      <alignment horizontal="center"/>
      <protection/>
    </xf>
    <xf numFmtId="199" fontId="11" fillId="0" borderId="14" xfId="52" applyNumberFormat="1" applyFont="1" applyBorder="1" applyAlignment="1" quotePrefix="1">
      <alignment horizontal="center" shrinkToFit="1"/>
      <protection/>
    </xf>
    <xf numFmtId="0" fontId="3" fillId="0" borderId="0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2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2" xfId="52" applyNumberFormat="1" applyFont="1" applyBorder="1" applyAlignment="1">
      <alignment horizontal="center" vertical="center" shrinkToFit="1"/>
      <protection/>
    </xf>
    <xf numFmtId="0" fontId="3" fillId="0" borderId="23" xfId="52" applyNumberFormat="1" applyFont="1" applyBorder="1" applyAlignment="1">
      <alignment horizontal="center" vertical="center" shrinkToFit="1"/>
      <protection/>
    </xf>
    <xf numFmtId="1" fontId="3" fillId="0" borderId="10" xfId="52" applyNumberFormat="1" applyFont="1" applyBorder="1" applyAlignment="1" quotePrefix="1">
      <alignment horizontal="center" vertical="center" shrinkToFit="1"/>
      <protection/>
    </xf>
    <xf numFmtId="1" fontId="3" fillId="0" borderId="12" xfId="52" applyNumberFormat="1" applyFont="1" applyBorder="1" applyAlignment="1" quotePrefix="1">
      <alignment horizontal="center" vertical="center" shrinkToFit="1"/>
      <protection/>
    </xf>
    <xf numFmtId="0" fontId="3" fillId="0" borderId="24" xfId="52" applyNumberFormat="1" applyFont="1" applyBorder="1" applyAlignment="1" quotePrefix="1">
      <alignment horizontal="center" vertical="center" shrinkToFit="1"/>
      <protection/>
    </xf>
    <xf numFmtId="0" fontId="3" fillId="0" borderId="25" xfId="52" applyNumberFormat="1" applyFont="1" applyBorder="1" applyAlignment="1" quotePrefix="1">
      <alignment horizontal="center" vertical="center" shrinkToFit="1"/>
      <protection/>
    </xf>
    <xf numFmtId="3" fontId="3" fillId="0" borderId="26" xfId="52" applyNumberFormat="1" applyFont="1" applyBorder="1" applyAlignment="1">
      <alignment horizontal="center"/>
      <protection/>
    </xf>
    <xf numFmtId="3" fontId="3" fillId="0" borderId="27" xfId="52" applyNumberFormat="1" applyFont="1" applyBorder="1" applyAlignment="1">
      <alignment horizontal="center"/>
      <protection/>
    </xf>
    <xf numFmtId="3" fontId="3" fillId="0" borderId="28" xfId="52" applyNumberFormat="1" applyFont="1" applyBorder="1" applyAlignment="1">
      <alignment horizontal="center"/>
      <protection/>
    </xf>
    <xf numFmtId="3" fontId="3" fillId="0" borderId="20" xfId="52" applyNumberFormat="1" applyFont="1" applyBorder="1" applyAlignment="1">
      <alignment horizontal="center" vertical="center" shrinkToFit="1"/>
      <protection/>
    </xf>
    <xf numFmtId="3" fontId="3" fillId="0" borderId="15" xfId="52" applyNumberFormat="1" applyFont="1" applyBorder="1" applyAlignment="1">
      <alignment horizontal="center" vertical="center" shrinkToFit="1"/>
      <protection/>
    </xf>
    <xf numFmtId="0" fontId="5" fillId="0" borderId="10" xfId="53" applyNumberFormat="1" applyFont="1" applyFill="1" applyBorder="1" applyAlignment="1" quotePrefix="1">
      <alignment horizontal="center" vertical="center" wrapText="1" shrinkToFit="1"/>
      <protection/>
    </xf>
    <xf numFmtId="0" fontId="5" fillId="0" borderId="12" xfId="53" applyNumberFormat="1" applyFont="1" applyFill="1" applyBorder="1" applyAlignment="1" quotePrefix="1">
      <alignment horizontal="center" vertical="center" shrinkToFit="1"/>
      <protection/>
    </xf>
    <xf numFmtId="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0" xfId="53" applyFont="1" applyBorder="1" applyAlignment="1">
      <alignment horizontal="center" shrinkToFit="1"/>
      <protection/>
    </xf>
    <xf numFmtId="0" fontId="3" fillId="0" borderId="16" xfId="53" applyFont="1" applyBorder="1" applyAlignment="1">
      <alignment horizontal="center" shrinkToFit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 wrapText="1"/>
    </xf>
    <xf numFmtId="195" fontId="5" fillId="0" borderId="12" xfId="0" applyNumberFormat="1" applyFont="1" applyBorder="1" applyAlignment="1">
      <alignment horizontal="center" vertical="center"/>
    </xf>
    <xf numFmtId="0" fontId="5" fillId="0" borderId="10" xfId="53" applyNumberFormat="1" applyFont="1" applyFill="1" applyBorder="1" applyAlignment="1" quotePrefix="1">
      <alignment horizontal="center" vertical="center" shrinkToFit="1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ฐานเลื่อนขั้น 1 เมย 4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 2" xfId="48"/>
    <cellStyle name="ปกติ 2 3" xfId="49"/>
    <cellStyle name="ปกติ 3" xfId="50"/>
    <cellStyle name="ปกติ 4" xfId="51"/>
    <cellStyle name="ปกติ 5" xfId="52"/>
    <cellStyle name="ปกติ_ฐานข้อมูลเลื่อนขั้นลูกจ้าง 1 ตค 53" xfId="53"/>
    <cellStyle name="ปกติ_ฐานเลื่อนขั้น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26;&#3640;&#3623;&#3636;&#3617;&#3621;\2&#3619;&#3632;&#3610;&#3610;&#3621;&#3641;&#3585;&#3592;&#3657;&#3634;&#3591;&#3611;&#3619;&#3632;&#3592;&#3635;\&#3648;&#3621;&#3639;&#3656;&#3629;&#3609;&#3586;&#3633;&#3657;&#3609;&#3588;&#3656;&#3634;&#3592;&#3657;&#3634;&#3591;%201%20&#3648;&#3617;.&#3618;.55\&#3629;&#3629;&#3585;&#3588;&#3635;&#3626;&#3633;&#3656;&#3591;&#3626;&#3656;&#3623;&#3609;&#3585;&#3621;&#3634;&#3591;%201%20&#3648;&#3617;.&#3618;.55\&#3626;&#3619;&#3640;&#3611;&#3649;&#3609;&#3610;&#3607;&#3657;&#3634;&#3618;&#3588;&#3635;&#3626;&#3633;&#3656;&#3591;&#3648;&#3621;&#3639;&#3656;&#3629;&#3609;&#3586;&#3633;&#3657;&#3609;&#3588;&#3656;&#3634;&#3592;&#3657;&#3634;&#3591;%201%20&#3648;&#3617;.&#3618;.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แนบท้ายคำสั่ง (เต็มขั้น)"/>
      <sheetName val="สรุป"/>
      <sheetName val="แนบท้ายคำสั่ง"/>
      <sheetName val="สลก"/>
      <sheetName val="กกจ"/>
      <sheetName val="กค"/>
      <sheetName val="กผง"/>
      <sheetName val="สอส"/>
      <sheetName val="สสส"/>
      <sheetName val="สสช"/>
      <sheetName val="สพส"/>
      <sheetName val="สพพ"/>
      <sheetName val="สคบ"/>
      <sheetName val="สกม"/>
      <sheetName val="ศสท"/>
      <sheetName val="ปศจ.กท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8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4.00390625" style="165" customWidth="1"/>
    <col min="2" max="2" width="39.00390625" style="74" hidden="1" customWidth="1"/>
    <col min="3" max="3" width="52.00390625" style="74" hidden="1" customWidth="1"/>
    <col min="4" max="4" width="20.140625" style="74" customWidth="1"/>
    <col min="5" max="5" width="18.28125" style="160" customWidth="1"/>
    <col min="6" max="6" width="17.140625" style="166" customWidth="1"/>
    <col min="7" max="7" width="6.00390625" style="165" customWidth="1"/>
    <col min="8" max="8" width="9.140625" style="74" customWidth="1"/>
    <col min="9" max="9" width="8.57421875" style="75" hidden="1" customWidth="1"/>
    <col min="10" max="10" width="7.8515625" style="165" customWidth="1"/>
    <col min="11" max="11" width="9.421875" style="72" customWidth="1"/>
    <col min="12" max="12" width="9.421875" style="167" customWidth="1"/>
    <col min="13" max="13" width="5.00390625" style="168" customWidth="1"/>
    <col min="14" max="14" width="10.28125" style="169" customWidth="1"/>
    <col min="15" max="16" width="9.7109375" style="72" hidden="1" customWidth="1"/>
    <col min="17" max="17" width="8.7109375" style="72" hidden="1" customWidth="1"/>
    <col min="18" max="18" width="8.7109375" style="73" hidden="1" customWidth="1"/>
    <col min="19" max="21" width="6.421875" style="72" hidden="1" customWidth="1"/>
    <col min="22" max="22" width="59.421875" style="74" hidden="1" customWidth="1"/>
    <col min="23" max="23" width="9.00390625" style="75" hidden="1" customWidth="1"/>
    <col min="24" max="25" width="5.8515625" style="75" hidden="1" customWidth="1"/>
    <col min="26" max="26" width="9.00390625" style="75" hidden="1" customWidth="1"/>
    <col min="27" max="27" width="8.28125" style="75" hidden="1" customWidth="1"/>
    <col min="28" max="28" width="9.00390625" style="75" hidden="1" customWidth="1"/>
    <col min="29" max="39" width="9.00390625" style="74" hidden="1" customWidth="1"/>
    <col min="40" max="16384" width="9.140625" style="74" customWidth="1"/>
  </cols>
  <sheetData>
    <row r="1" spans="1:20" s="65" customFormat="1" ht="24">
      <c r="A1" s="171" t="s">
        <v>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64"/>
      <c r="P1" s="64"/>
      <c r="Q1" s="64"/>
      <c r="R1" s="64"/>
      <c r="S1" s="64"/>
      <c r="T1" s="64"/>
    </row>
    <row r="2" spans="1:20" s="67" customFormat="1" ht="24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66"/>
      <c r="P2" s="66"/>
      <c r="Q2" s="66"/>
      <c r="R2" s="66"/>
      <c r="S2" s="66"/>
      <c r="T2" s="66"/>
    </row>
    <row r="3" spans="1:14" ht="24">
      <c r="A3" s="173" t="s">
        <v>0</v>
      </c>
      <c r="B3" s="68"/>
      <c r="C3" s="68"/>
      <c r="D3" s="175" t="s">
        <v>31</v>
      </c>
      <c r="E3" s="69" t="s">
        <v>32</v>
      </c>
      <c r="F3" s="177" t="s">
        <v>5</v>
      </c>
      <c r="G3" s="179" t="s">
        <v>7</v>
      </c>
      <c r="H3" s="181" t="s">
        <v>6</v>
      </c>
      <c r="I3" s="70"/>
      <c r="J3" s="71" t="s">
        <v>5</v>
      </c>
      <c r="K3" s="183" t="s">
        <v>10</v>
      </c>
      <c r="L3" s="184"/>
      <c r="M3" s="185"/>
      <c r="N3" s="186" t="s">
        <v>16</v>
      </c>
    </row>
    <row r="4" spans="1:25" s="89" customFormat="1" ht="24">
      <c r="A4" s="174"/>
      <c r="B4" s="76"/>
      <c r="C4" s="76"/>
      <c r="D4" s="176"/>
      <c r="E4" s="77" t="s">
        <v>33</v>
      </c>
      <c r="F4" s="178"/>
      <c r="G4" s="180"/>
      <c r="H4" s="182"/>
      <c r="I4" s="78"/>
      <c r="J4" s="79" t="s">
        <v>34</v>
      </c>
      <c r="K4" s="80" t="s">
        <v>54</v>
      </c>
      <c r="L4" s="80" t="s">
        <v>55</v>
      </c>
      <c r="M4" s="81" t="s">
        <v>35</v>
      </c>
      <c r="N4" s="187"/>
      <c r="O4" s="82"/>
      <c r="P4" s="83"/>
      <c r="Q4" s="84"/>
      <c r="R4" s="85"/>
      <c r="S4" s="86"/>
      <c r="T4" s="86"/>
      <c r="U4" s="87"/>
      <c r="V4" s="88"/>
      <c r="W4" s="88"/>
      <c r="X4" s="88"/>
      <c r="Y4" s="88"/>
    </row>
    <row r="5" spans="1:25" ht="24">
      <c r="A5" s="90"/>
      <c r="B5" s="91"/>
      <c r="C5" s="92"/>
      <c r="D5" s="93" t="s">
        <v>24</v>
      </c>
      <c r="E5" s="94"/>
      <c r="F5" s="95"/>
      <c r="G5" s="96"/>
      <c r="H5" s="91"/>
      <c r="I5" s="97"/>
      <c r="J5" s="96"/>
      <c r="K5" s="98"/>
      <c r="L5" s="99"/>
      <c r="M5" s="100"/>
      <c r="N5" s="101"/>
      <c r="O5" s="102"/>
      <c r="P5" s="103"/>
      <c r="Q5" s="104"/>
      <c r="R5" s="105"/>
      <c r="S5" s="106"/>
      <c r="U5" s="106"/>
      <c r="W5" s="107"/>
      <c r="X5" s="107"/>
      <c r="Y5" s="107"/>
    </row>
    <row r="6" spans="1:39" ht="24">
      <c r="A6" s="108">
        <v>1</v>
      </c>
      <c r="B6" s="109" t="s">
        <v>24</v>
      </c>
      <c r="C6" s="110"/>
      <c r="D6" s="109" t="s">
        <v>36</v>
      </c>
      <c r="E6" s="170">
        <v>3100202344464</v>
      </c>
      <c r="F6" s="112" t="s">
        <v>37</v>
      </c>
      <c r="G6" s="108">
        <v>3</v>
      </c>
      <c r="H6" s="109" t="s">
        <v>38</v>
      </c>
      <c r="I6" s="113">
        <v>3102</v>
      </c>
      <c r="J6" s="108">
        <v>1</v>
      </c>
      <c r="K6" s="114"/>
      <c r="L6" s="115"/>
      <c r="M6" s="116"/>
      <c r="N6" s="113"/>
      <c r="O6" s="117"/>
      <c r="P6" s="118"/>
      <c r="Q6" s="118"/>
      <c r="R6" s="105">
        <f>M6+O6</f>
        <v>0</v>
      </c>
      <c r="S6" s="106">
        <v>18190</v>
      </c>
      <c r="T6" s="106">
        <v>18720</v>
      </c>
      <c r="U6" s="106">
        <v>22220</v>
      </c>
      <c r="W6" s="107">
        <f>IF(R6=0,1,0)</f>
        <v>1</v>
      </c>
      <c r="X6" s="107">
        <f>IF(R6=0.5,1,0)</f>
        <v>0</v>
      </c>
      <c r="Y6" s="107">
        <f>IF(R6=1,1,0)</f>
        <v>0</v>
      </c>
      <c r="Z6" s="75">
        <v>1</v>
      </c>
      <c r="AM6" s="119">
        <f>L6-K6</f>
        <v>0</v>
      </c>
    </row>
    <row r="7" spans="1:39" ht="24">
      <c r="A7" s="120">
        <v>2</v>
      </c>
      <c r="B7" s="109" t="s">
        <v>24</v>
      </c>
      <c r="C7" s="110"/>
      <c r="D7" s="109" t="s">
        <v>39</v>
      </c>
      <c r="E7" s="170">
        <v>3100200156784</v>
      </c>
      <c r="F7" s="112" t="s">
        <v>40</v>
      </c>
      <c r="G7" s="108">
        <v>2</v>
      </c>
      <c r="H7" s="109" t="s">
        <v>30</v>
      </c>
      <c r="I7" s="113">
        <v>2913</v>
      </c>
      <c r="J7" s="108">
        <v>2</v>
      </c>
      <c r="K7" s="114"/>
      <c r="L7" s="115"/>
      <c r="M7" s="108"/>
      <c r="N7" s="113"/>
      <c r="O7" s="117"/>
      <c r="P7" s="118"/>
      <c r="Q7" s="118"/>
      <c r="R7" s="105">
        <f>M7+O7</f>
        <v>0</v>
      </c>
      <c r="S7" s="106">
        <v>16440</v>
      </c>
      <c r="T7" s="106">
        <v>16730</v>
      </c>
      <c r="U7" s="106">
        <v>18190</v>
      </c>
      <c r="W7" s="107">
        <f>IF(R7=0,1,0)</f>
        <v>1</v>
      </c>
      <c r="X7" s="107">
        <f>IF(R7=0.5,1,0)</f>
        <v>0</v>
      </c>
      <c r="Y7" s="107">
        <f>IF(R7=1,1,0)</f>
        <v>0</v>
      </c>
      <c r="Z7" s="75">
        <v>1</v>
      </c>
      <c r="AM7" s="119">
        <f aca="true" t="shared" si="0" ref="AM7:AM72">L7-K7</f>
        <v>0</v>
      </c>
    </row>
    <row r="8" spans="1:39" ht="24">
      <c r="A8" s="120">
        <v>3</v>
      </c>
      <c r="B8" s="109" t="s">
        <v>24</v>
      </c>
      <c r="C8" s="110"/>
      <c r="D8" s="109" t="s">
        <v>41</v>
      </c>
      <c r="E8" s="170">
        <v>3140100338937</v>
      </c>
      <c r="F8" s="112" t="s">
        <v>40</v>
      </c>
      <c r="G8" s="108">
        <v>2</v>
      </c>
      <c r="H8" s="109" t="s">
        <v>30</v>
      </c>
      <c r="I8" s="113">
        <v>2913</v>
      </c>
      <c r="J8" s="108">
        <v>3</v>
      </c>
      <c r="K8" s="114"/>
      <c r="L8" s="115"/>
      <c r="M8" s="108"/>
      <c r="N8" s="113"/>
      <c r="O8" s="117"/>
      <c r="P8" s="118"/>
      <c r="Q8" s="118"/>
      <c r="R8" s="105">
        <f>M8+O8</f>
        <v>0</v>
      </c>
      <c r="S8" s="106">
        <v>13100</v>
      </c>
      <c r="T8" s="106">
        <v>13360</v>
      </c>
      <c r="U8" s="106">
        <v>18190</v>
      </c>
      <c r="W8" s="107">
        <f>IF(R8=0,1,0)</f>
        <v>1</v>
      </c>
      <c r="X8" s="107">
        <f>IF(R8=0.5,1,0)</f>
        <v>0</v>
      </c>
      <c r="Y8" s="107">
        <f>IF(R8=1,1,0)</f>
        <v>0</v>
      </c>
      <c r="Z8" s="75">
        <v>1</v>
      </c>
      <c r="AM8" s="119">
        <f t="shared" si="0"/>
        <v>0</v>
      </c>
    </row>
    <row r="9" spans="1:39" ht="24">
      <c r="A9" s="108">
        <v>4</v>
      </c>
      <c r="B9" s="109"/>
      <c r="C9" s="110"/>
      <c r="D9" s="109" t="s">
        <v>42</v>
      </c>
      <c r="E9" s="170">
        <v>3100202228201</v>
      </c>
      <c r="F9" s="112" t="s">
        <v>26</v>
      </c>
      <c r="G9" s="108">
        <v>2</v>
      </c>
      <c r="H9" s="108" t="s">
        <v>27</v>
      </c>
      <c r="I9" s="113" t="s">
        <v>43</v>
      </c>
      <c r="J9" s="108">
        <v>7</v>
      </c>
      <c r="K9" s="114"/>
      <c r="L9" s="115"/>
      <c r="M9" s="116"/>
      <c r="N9" s="113"/>
      <c r="O9" s="117"/>
      <c r="P9" s="118"/>
      <c r="Q9" s="118"/>
      <c r="R9" s="105"/>
      <c r="S9" s="106"/>
      <c r="T9" s="106"/>
      <c r="U9" s="106"/>
      <c r="W9" s="107"/>
      <c r="X9" s="107"/>
      <c r="Y9" s="107"/>
      <c r="AM9" s="119">
        <f t="shared" si="0"/>
        <v>0</v>
      </c>
    </row>
    <row r="10" spans="1:39" ht="24">
      <c r="A10" s="120"/>
      <c r="B10" s="109"/>
      <c r="C10" s="110"/>
      <c r="D10" s="93" t="s">
        <v>44</v>
      </c>
      <c r="E10" s="170"/>
      <c r="F10" s="112"/>
      <c r="G10" s="108"/>
      <c r="H10" s="109"/>
      <c r="I10" s="113"/>
      <c r="J10" s="108"/>
      <c r="K10" s="114"/>
      <c r="L10" s="115"/>
      <c r="M10" s="121"/>
      <c r="N10" s="122"/>
      <c r="O10" s="102"/>
      <c r="P10" s="103"/>
      <c r="Q10" s="104"/>
      <c r="R10" s="105"/>
      <c r="S10" s="106"/>
      <c r="U10" s="106"/>
      <c r="W10" s="107"/>
      <c r="X10" s="107"/>
      <c r="Y10" s="107"/>
      <c r="AM10" s="119">
        <f>SUM(AM6:AM9)</f>
        <v>0</v>
      </c>
    </row>
    <row r="11" spans="1:39" ht="24">
      <c r="A11" s="120">
        <v>5</v>
      </c>
      <c r="B11" s="109" t="s">
        <v>44</v>
      </c>
      <c r="C11" s="110"/>
      <c r="D11" s="109" t="s">
        <v>45</v>
      </c>
      <c r="E11" s="170">
        <v>3600400355638</v>
      </c>
      <c r="F11" s="112" t="s">
        <v>40</v>
      </c>
      <c r="G11" s="108">
        <v>1</v>
      </c>
      <c r="H11" s="109" t="s">
        <v>30</v>
      </c>
      <c r="I11" s="113">
        <v>2913</v>
      </c>
      <c r="J11" s="108">
        <v>13</v>
      </c>
      <c r="K11" s="114"/>
      <c r="L11" s="115"/>
      <c r="M11" s="116"/>
      <c r="N11" s="113"/>
      <c r="O11" s="117"/>
      <c r="P11" s="118"/>
      <c r="Q11" s="118"/>
      <c r="R11" s="105">
        <f>M11+O11</f>
        <v>0</v>
      </c>
      <c r="S11" s="106">
        <v>16440</v>
      </c>
      <c r="T11" s="106">
        <v>16730</v>
      </c>
      <c r="U11" s="106">
        <v>18190</v>
      </c>
      <c r="W11" s="107">
        <f>IF(R11=0,1,0)</f>
        <v>1</v>
      </c>
      <c r="X11" s="107">
        <f>IF(R11=0.5,1,0)</f>
        <v>0</v>
      </c>
      <c r="Y11" s="107">
        <f>IF(R11=1,1,0)</f>
        <v>0</v>
      </c>
      <c r="Z11" s="75">
        <v>1</v>
      </c>
      <c r="AM11" s="119">
        <f t="shared" si="0"/>
        <v>0</v>
      </c>
    </row>
    <row r="12" spans="1:39" ht="24">
      <c r="A12" s="120">
        <v>6</v>
      </c>
      <c r="B12" s="109" t="s">
        <v>44</v>
      </c>
      <c r="C12" s="110"/>
      <c r="D12" s="109" t="s">
        <v>46</v>
      </c>
      <c r="E12" s="170">
        <v>3101403281398</v>
      </c>
      <c r="F12" s="112" t="s">
        <v>29</v>
      </c>
      <c r="G12" s="108">
        <v>3</v>
      </c>
      <c r="H12" s="109" t="s">
        <v>30</v>
      </c>
      <c r="I12" s="113">
        <v>2113</v>
      </c>
      <c r="J12" s="108">
        <v>14</v>
      </c>
      <c r="K12" s="114"/>
      <c r="L12" s="115"/>
      <c r="M12" s="121"/>
      <c r="N12" s="122"/>
      <c r="O12" s="117"/>
      <c r="P12" s="118"/>
      <c r="Q12" s="118"/>
      <c r="R12" s="105">
        <f>M12+O12</f>
        <v>0</v>
      </c>
      <c r="S12" s="106">
        <v>17320</v>
      </c>
      <c r="T12" s="106">
        <v>17600</v>
      </c>
      <c r="U12" s="106">
        <v>22220</v>
      </c>
      <c r="W12" s="107">
        <f>IF(R12=0,1,0)</f>
        <v>1</v>
      </c>
      <c r="X12" s="107">
        <f>IF(R12=0.5,1,0)</f>
        <v>0</v>
      </c>
      <c r="Y12" s="107">
        <f>IF(R12=1,1,0)</f>
        <v>0</v>
      </c>
      <c r="Z12" s="75">
        <v>1</v>
      </c>
      <c r="AM12" s="119">
        <f t="shared" si="0"/>
        <v>0</v>
      </c>
    </row>
    <row r="13" spans="1:39" ht="24">
      <c r="A13" s="120">
        <f>A12+1</f>
        <v>7</v>
      </c>
      <c r="B13" s="109" t="s">
        <v>44</v>
      </c>
      <c r="C13" s="110"/>
      <c r="D13" s="109" t="s">
        <v>47</v>
      </c>
      <c r="E13" s="170">
        <v>3539900105664</v>
      </c>
      <c r="F13" s="112" t="s">
        <v>29</v>
      </c>
      <c r="G13" s="108">
        <v>3</v>
      </c>
      <c r="H13" s="109" t="s">
        <v>30</v>
      </c>
      <c r="I13" s="113">
        <v>2113</v>
      </c>
      <c r="J13" s="108">
        <v>15</v>
      </c>
      <c r="K13" s="114"/>
      <c r="L13" s="115"/>
      <c r="M13" s="116"/>
      <c r="N13" s="113"/>
      <c r="O13" s="117"/>
      <c r="P13" s="118"/>
      <c r="Q13" s="118"/>
      <c r="R13" s="105">
        <f>M13+O13</f>
        <v>0</v>
      </c>
      <c r="S13" s="106">
        <v>17890</v>
      </c>
      <c r="T13" s="106">
        <v>18190</v>
      </c>
      <c r="U13" s="106">
        <v>22220</v>
      </c>
      <c r="V13" s="123" t="s">
        <v>48</v>
      </c>
      <c r="W13" s="107">
        <f>IF(R13=0,1,0)</f>
        <v>1</v>
      </c>
      <c r="X13" s="107">
        <f>IF(R13=0.5,1,0)</f>
        <v>0</v>
      </c>
      <c r="Y13" s="107">
        <f>IF(R13=1,1,0)</f>
        <v>0</v>
      </c>
      <c r="Z13" s="75">
        <v>1</v>
      </c>
      <c r="AM13" s="119">
        <f t="shared" si="0"/>
        <v>0</v>
      </c>
    </row>
    <row r="14" spans="1:39" ht="24">
      <c r="A14" s="120"/>
      <c r="B14" s="109"/>
      <c r="C14" s="110"/>
      <c r="D14" s="93"/>
      <c r="E14" s="111"/>
      <c r="F14" s="112"/>
      <c r="G14" s="108"/>
      <c r="H14" s="109"/>
      <c r="I14" s="113"/>
      <c r="J14" s="108"/>
      <c r="K14" s="114"/>
      <c r="L14" s="115"/>
      <c r="M14" s="116"/>
      <c r="N14" s="113"/>
      <c r="O14" s="102"/>
      <c r="P14" s="103"/>
      <c r="Q14" s="104"/>
      <c r="R14" s="105"/>
      <c r="S14" s="106"/>
      <c r="U14" s="106"/>
      <c r="W14" s="107"/>
      <c r="X14" s="107"/>
      <c r="Y14" s="107"/>
      <c r="AM14" s="119">
        <f>SUM(AM11:AM13)</f>
        <v>0</v>
      </c>
    </row>
    <row r="15" spans="1:39" ht="24">
      <c r="A15" s="120"/>
      <c r="B15" s="109"/>
      <c r="C15" s="110"/>
      <c r="D15" s="109"/>
      <c r="E15" s="111"/>
      <c r="F15" s="112"/>
      <c r="G15" s="108"/>
      <c r="H15" s="109"/>
      <c r="I15" s="113"/>
      <c r="J15" s="108"/>
      <c r="K15" s="114"/>
      <c r="L15" s="115"/>
      <c r="M15" s="116"/>
      <c r="N15" s="113"/>
      <c r="O15" s="117"/>
      <c r="P15" s="118"/>
      <c r="Q15" s="118"/>
      <c r="R15" s="105">
        <f aca="true" t="shared" si="1" ref="R15:R30">M15+O15</f>
        <v>0</v>
      </c>
      <c r="S15" s="106">
        <v>16440</v>
      </c>
      <c r="T15" s="106">
        <v>16730</v>
      </c>
      <c r="U15" s="106">
        <v>18190</v>
      </c>
      <c r="W15" s="107">
        <f aca="true" t="shared" si="2" ref="W15:W30">IF(R15=0,1,0)</f>
        <v>1</v>
      </c>
      <c r="X15" s="107">
        <f aca="true" t="shared" si="3" ref="X15:X30">IF(R15=0.5,1,0)</f>
        <v>0</v>
      </c>
      <c r="Y15" s="107">
        <f aca="true" t="shared" si="4" ref="Y15:Y30">IF(R15=1,1,0)</f>
        <v>0</v>
      </c>
      <c r="Z15" s="75">
        <v>1</v>
      </c>
      <c r="AM15" s="119">
        <f t="shared" si="0"/>
        <v>0</v>
      </c>
    </row>
    <row r="16" spans="1:39" ht="24">
      <c r="A16" s="120"/>
      <c r="B16" s="109"/>
      <c r="C16" s="110"/>
      <c r="D16" s="109"/>
      <c r="E16" s="111"/>
      <c r="F16" s="112"/>
      <c r="G16" s="120"/>
      <c r="H16" s="109"/>
      <c r="I16" s="113"/>
      <c r="J16" s="108"/>
      <c r="K16" s="114"/>
      <c r="L16" s="115"/>
      <c r="M16" s="108"/>
      <c r="N16" s="113"/>
      <c r="O16" s="117"/>
      <c r="P16" s="118"/>
      <c r="Q16" s="118"/>
      <c r="R16" s="105">
        <f t="shared" si="1"/>
        <v>0</v>
      </c>
      <c r="S16" s="106">
        <v>20130</v>
      </c>
      <c r="T16" s="106">
        <v>20470</v>
      </c>
      <c r="U16" s="106">
        <v>29320</v>
      </c>
      <c r="W16" s="107">
        <f t="shared" si="2"/>
        <v>1</v>
      </c>
      <c r="X16" s="107">
        <f t="shared" si="3"/>
        <v>0</v>
      </c>
      <c r="Y16" s="107">
        <f t="shared" si="4"/>
        <v>0</v>
      </c>
      <c r="Z16" s="75">
        <v>1</v>
      </c>
      <c r="AM16" s="119">
        <f t="shared" si="0"/>
        <v>0</v>
      </c>
    </row>
    <row r="17" spans="1:39" ht="24">
      <c r="A17" s="120"/>
      <c r="B17" s="109"/>
      <c r="C17" s="110"/>
      <c r="D17" s="109"/>
      <c r="E17" s="111"/>
      <c r="F17" s="112"/>
      <c r="G17" s="108"/>
      <c r="H17" s="109"/>
      <c r="I17" s="113"/>
      <c r="J17" s="108"/>
      <c r="K17" s="114"/>
      <c r="L17" s="115"/>
      <c r="M17" s="116"/>
      <c r="N17" s="113"/>
      <c r="O17" s="117"/>
      <c r="P17" s="118"/>
      <c r="Q17" s="118"/>
      <c r="R17" s="105">
        <f t="shared" si="1"/>
        <v>0</v>
      </c>
      <c r="S17" s="106">
        <v>24730</v>
      </c>
      <c r="T17" s="106">
        <v>25200</v>
      </c>
      <c r="U17" s="106">
        <v>29320</v>
      </c>
      <c r="W17" s="107">
        <f t="shared" si="2"/>
        <v>1</v>
      </c>
      <c r="X17" s="107">
        <f t="shared" si="3"/>
        <v>0</v>
      </c>
      <c r="Y17" s="107">
        <f t="shared" si="4"/>
        <v>0</v>
      </c>
      <c r="Z17" s="75">
        <v>1</v>
      </c>
      <c r="AM17" s="119">
        <f t="shared" si="0"/>
        <v>0</v>
      </c>
    </row>
    <row r="18" spans="1:39" ht="24">
      <c r="A18" s="120"/>
      <c r="B18" s="109"/>
      <c r="C18" s="110"/>
      <c r="D18" s="109"/>
      <c r="E18" s="111"/>
      <c r="F18" s="112"/>
      <c r="G18" s="108"/>
      <c r="H18" s="109"/>
      <c r="I18" s="113"/>
      <c r="J18" s="108"/>
      <c r="K18" s="114"/>
      <c r="L18" s="115"/>
      <c r="M18" s="116"/>
      <c r="N18" s="113"/>
      <c r="O18" s="117"/>
      <c r="P18" s="118"/>
      <c r="Q18" s="118"/>
      <c r="R18" s="105">
        <f t="shared" si="1"/>
        <v>0</v>
      </c>
      <c r="S18" s="106">
        <v>16440</v>
      </c>
      <c r="T18" s="106">
        <v>16730</v>
      </c>
      <c r="U18" s="106">
        <v>18190</v>
      </c>
      <c r="W18" s="107">
        <f t="shared" si="2"/>
        <v>1</v>
      </c>
      <c r="X18" s="107">
        <f t="shared" si="3"/>
        <v>0</v>
      </c>
      <c r="Y18" s="107">
        <f t="shared" si="4"/>
        <v>0</v>
      </c>
      <c r="Z18" s="75">
        <v>1</v>
      </c>
      <c r="AM18" s="119">
        <f t="shared" si="0"/>
        <v>0</v>
      </c>
    </row>
    <row r="19" spans="1:39" ht="24">
      <c r="A19" s="120"/>
      <c r="B19" s="109"/>
      <c r="C19" s="110"/>
      <c r="D19" s="109"/>
      <c r="E19" s="111"/>
      <c r="F19" s="112"/>
      <c r="G19" s="108"/>
      <c r="H19" s="109"/>
      <c r="I19" s="113"/>
      <c r="J19" s="108"/>
      <c r="K19" s="114"/>
      <c r="L19" s="115"/>
      <c r="M19" s="108"/>
      <c r="N19" s="113"/>
      <c r="O19" s="117"/>
      <c r="P19" s="118"/>
      <c r="Q19" s="118"/>
      <c r="R19" s="105">
        <f t="shared" si="1"/>
        <v>0</v>
      </c>
      <c r="S19" s="106">
        <v>16440</v>
      </c>
      <c r="T19" s="106">
        <v>16730</v>
      </c>
      <c r="U19" s="106">
        <v>18190</v>
      </c>
      <c r="W19" s="107">
        <f t="shared" si="2"/>
        <v>1</v>
      </c>
      <c r="X19" s="107">
        <f t="shared" si="3"/>
        <v>0</v>
      </c>
      <c r="Y19" s="107">
        <f t="shared" si="4"/>
        <v>0</v>
      </c>
      <c r="Z19" s="75">
        <v>1</v>
      </c>
      <c r="AM19" s="119">
        <f t="shared" si="0"/>
        <v>0</v>
      </c>
    </row>
    <row r="20" spans="1:39" ht="24">
      <c r="A20" s="120"/>
      <c r="B20" s="109"/>
      <c r="C20" s="110"/>
      <c r="D20" s="109"/>
      <c r="E20" s="111"/>
      <c r="F20" s="112"/>
      <c r="G20" s="108"/>
      <c r="H20" s="109"/>
      <c r="I20" s="113"/>
      <c r="J20" s="108"/>
      <c r="K20" s="114"/>
      <c r="L20" s="115"/>
      <c r="M20" s="116"/>
      <c r="N20" s="113"/>
      <c r="O20" s="117"/>
      <c r="P20" s="118"/>
      <c r="Q20" s="118"/>
      <c r="R20" s="105">
        <f t="shared" si="1"/>
        <v>0</v>
      </c>
      <c r="S20" s="106">
        <v>16440</v>
      </c>
      <c r="T20" s="106">
        <v>16730</v>
      </c>
      <c r="U20" s="106">
        <v>18190</v>
      </c>
      <c r="W20" s="107">
        <f t="shared" si="2"/>
        <v>1</v>
      </c>
      <c r="X20" s="107">
        <f t="shared" si="3"/>
        <v>0</v>
      </c>
      <c r="Y20" s="107">
        <f t="shared" si="4"/>
        <v>0</v>
      </c>
      <c r="Z20" s="75">
        <v>1</v>
      </c>
      <c r="AM20" s="119">
        <f t="shared" si="0"/>
        <v>0</v>
      </c>
    </row>
    <row r="21" spans="1:39" ht="24">
      <c r="A21" s="120"/>
      <c r="B21" s="109"/>
      <c r="C21" s="110"/>
      <c r="D21" s="109"/>
      <c r="E21" s="111"/>
      <c r="F21" s="112"/>
      <c r="G21" s="108"/>
      <c r="H21" s="109"/>
      <c r="I21" s="113"/>
      <c r="J21" s="108"/>
      <c r="K21" s="114"/>
      <c r="L21" s="115"/>
      <c r="M21" s="116"/>
      <c r="N21" s="113"/>
      <c r="O21" s="117"/>
      <c r="P21" s="118"/>
      <c r="Q21" s="118"/>
      <c r="R21" s="105">
        <f t="shared" si="1"/>
        <v>0</v>
      </c>
      <c r="S21" s="106">
        <v>13620</v>
      </c>
      <c r="T21" s="106">
        <v>13870</v>
      </c>
      <c r="U21" s="106">
        <v>18190</v>
      </c>
      <c r="V21" s="123" t="s">
        <v>49</v>
      </c>
      <c r="W21" s="107">
        <f t="shared" si="2"/>
        <v>1</v>
      </c>
      <c r="X21" s="107">
        <f t="shared" si="3"/>
        <v>0</v>
      </c>
      <c r="Y21" s="107">
        <f t="shared" si="4"/>
        <v>0</v>
      </c>
      <c r="Z21" s="75">
        <v>1</v>
      </c>
      <c r="AM21" s="119">
        <f t="shared" si="0"/>
        <v>0</v>
      </c>
    </row>
    <row r="22" spans="1:39" ht="24">
      <c r="A22" s="120"/>
      <c r="B22" s="109"/>
      <c r="C22" s="110"/>
      <c r="D22" s="109"/>
      <c r="E22" s="111"/>
      <c r="F22" s="112"/>
      <c r="G22" s="108"/>
      <c r="H22" s="109"/>
      <c r="I22" s="113"/>
      <c r="J22" s="108"/>
      <c r="K22" s="114"/>
      <c r="L22" s="115"/>
      <c r="M22" s="116"/>
      <c r="N22" s="113"/>
      <c r="O22" s="117"/>
      <c r="P22" s="118"/>
      <c r="Q22" s="118"/>
      <c r="R22" s="105">
        <f t="shared" si="1"/>
        <v>0</v>
      </c>
      <c r="S22" s="106">
        <v>14700</v>
      </c>
      <c r="T22" s="106">
        <v>14970</v>
      </c>
      <c r="U22" s="106">
        <v>18190</v>
      </c>
      <c r="W22" s="107">
        <f t="shared" si="2"/>
        <v>1</v>
      </c>
      <c r="X22" s="107">
        <f t="shared" si="3"/>
        <v>0</v>
      </c>
      <c r="Y22" s="107">
        <f t="shared" si="4"/>
        <v>0</v>
      </c>
      <c r="Z22" s="75">
        <v>1</v>
      </c>
      <c r="AM22" s="119">
        <f t="shared" si="0"/>
        <v>0</v>
      </c>
    </row>
    <row r="23" spans="1:39" ht="24">
      <c r="A23" s="120"/>
      <c r="B23" s="109"/>
      <c r="C23" s="110"/>
      <c r="D23" s="109"/>
      <c r="E23" s="111"/>
      <c r="F23" s="112"/>
      <c r="G23" s="108"/>
      <c r="H23" s="109"/>
      <c r="I23" s="113"/>
      <c r="J23" s="108"/>
      <c r="K23" s="114"/>
      <c r="L23" s="115"/>
      <c r="M23" s="116"/>
      <c r="N23" s="113"/>
      <c r="O23" s="117"/>
      <c r="P23" s="118"/>
      <c r="Q23" s="118"/>
      <c r="R23" s="105">
        <f t="shared" si="1"/>
        <v>0</v>
      </c>
      <c r="S23" s="106">
        <v>14700</v>
      </c>
      <c r="T23" s="106">
        <v>14970</v>
      </c>
      <c r="U23" s="106">
        <v>18190</v>
      </c>
      <c r="W23" s="107">
        <f t="shared" si="2"/>
        <v>1</v>
      </c>
      <c r="X23" s="107">
        <f t="shared" si="3"/>
        <v>0</v>
      </c>
      <c r="Y23" s="107">
        <f t="shared" si="4"/>
        <v>0</v>
      </c>
      <c r="Z23" s="75">
        <v>1</v>
      </c>
      <c r="AM23" s="119">
        <f t="shared" si="0"/>
        <v>0</v>
      </c>
    </row>
    <row r="24" spans="1:39" ht="24">
      <c r="A24" s="120"/>
      <c r="B24" s="109"/>
      <c r="C24" s="110"/>
      <c r="D24" s="109"/>
      <c r="E24" s="111"/>
      <c r="F24" s="112"/>
      <c r="G24" s="108"/>
      <c r="H24" s="109"/>
      <c r="I24" s="113"/>
      <c r="J24" s="108"/>
      <c r="K24" s="114"/>
      <c r="L24" s="115"/>
      <c r="M24" s="116"/>
      <c r="N24" s="113"/>
      <c r="O24" s="117"/>
      <c r="P24" s="118"/>
      <c r="Q24" s="118"/>
      <c r="R24" s="105">
        <f t="shared" si="1"/>
        <v>0</v>
      </c>
      <c r="S24" s="106">
        <v>16730</v>
      </c>
      <c r="T24" s="106">
        <v>17020</v>
      </c>
      <c r="U24" s="106">
        <v>18190</v>
      </c>
      <c r="W24" s="107">
        <f t="shared" si="2"/>
        <v>1</v>
      </c>
      <c r="X24" s="107">
        <f t="shared" si="3"/>
        <v>0</v>
      </c>
      <c r="Y24" s="107">
        <f t="shared" si="4"/>
        <v>0</v>
      </c>
      <c r="Z24" s="75">
        <v>1</v>
      </c>
      <c r="AM24" s="119">
        <f t="shared" si="0"/>
        <v>0</v>
      </c>
    </row>
    <row r="25" spans="1:39" ht="24">
      <c r="A25" s="120"/>
      <c r="B25" s="109"/>
      <c r="C25" s="110"/>
      <c r="D25" s="109"/>
      <c r="E25" s="111"/>
      <c r="F25" s="112"/>
      <c r="G25" s="108"/>
      <c r="H25" s="109"/>
      <c r="I25" s="113"/>
      <c r="J25" s="108"/>
      <c r="K25" s="114"/>
      <c r="L25" s="115"/>
      <c r="M25" s="116"/>
      <c r="N25" s="113"/>
      <c r="O25" s="117"/>
      <c r="P25" s="118"/>
      <c r="Q25" s="118"/>
      <c r="R25" s="105">
        <f t="shared" si="1"/>
        <v>0</v>
      </c>
      <c r="S25" s="106">
        <v>16440</v>
      </c>
      <c r="T25" s="106">
        <v>16730</v>
      </c>
      <c r="U25" s="106">
        <v>18190</v>
      </c>
      <c r="W25" s="107">
        <f t="shared" si="2"/>
        <v>1</v>
      </c>
      <c r="X25" s="107">
        <f t="shared" si="3"/>
        <v>0</v>
      </c>
      <c r="Y25" s="107">
        <f t="shared" si="4"/>
        <v>0</v>
      </c>
      <c r="Z25" s="75">
        <v>1</v>
      </c>
      <c r="AM25" s="119">
        <f t="shared" si="0"/>
        <v>0</v>
      </c>
    </row>
    <row r="26" spans="1:39" ht="24">
      <c r="A26" s="120"/>
      <c r="B26" s="109"/>
      <c r="C26" s="110"/>
      <c r="D26" s="109"/>
      <c r="E26" s="111"/>
      <c r="F26" s="112"/>
      <c r="G26" s="108"/>
      <c r="H26" s="109"/>
      <c r="I26" s="113"/>
      <c r="J26" s="108"/>
      <c r="K26" s="114"/>
      <c r="L26" s="115"/>
      <c r="M26" s="116"/>
      <c r="N26" s="113"/>
      <c r="O26" s="117"/>
      <c r="P26" s="118"/>
      <c r="Q26" s="118"/>
      <c r="R26" s="105">
        <f t="shared" si="1"/>
        <v>0</v>
      </c>
      <c r="S26" s="106">
        <v>15260</v>
      </c>
      <c r="T26" s="106">
        <v>15560</v>
      </c>
      <c r="U26" s="106">
        <v>18190</v>
      </c>
      <c r="W26" s="107">
        <f t="shared" si="2"/>
        <v>1</v>
      </c>
      <c r="X26" s="107">
        <f t="shared" si="3"/>
        <v>0</v>
      </c>
      <c r="Y26" s="107">
        <f t="shared" si="4"/>
        <v>0</v>
      </c>
      <c r="Z26" s="75">
        <v>1</v>
      </c>
      <c r="AM26" s="119">
        <f t="shared" si="0"/>
        <v>0</v>
      </c>
    </row>
    <row r="27" spans="1:39" ht="24">
      <c r="A27" s="120"/>
      <c r="B27" s="109"/>
      <c r="C27" s="110"/>
      <c r="D27" s="109"/>
      <c r="E27" s="111"/>
      <c r="F27" s="112"/>
      <c r="G27" s="108"/>
      <c r="H27" s="109"/>
      <c r="I27" s="113"/>
      <c r="J27" s="108"/>
      <c r="K27" s="114"/>
      <c r="L27" s="115"/>
      <c r="M27" s="116"/>
      <c r="N27" s="113"/>
      <c r="O27" s="117"/>
      <c r="P27" s="118"/>
      <c r="Q27" s="118"/>
      <c r="R27" s="105">
        <f t="shared" si="1"/>
        <v>0</v>
      </c>
      <c r="S27" s="106">
        <v>14410</v>
      </c>
      <c r="T27" s="106">
        <v>14700</v>
      </c>
      <c r="U27" s="106">
        <v>18190</v>
      </c>
      <c r="W27" s="107">
        <f t="shared" si="2"/>
        <v>1</v>
      </c>
      <c r="X27" s="107">
        <f t="shared" si="3"/>
        <v>0</v>
      </c>
      <c r="Y27" s="107">
        <f t="shared" si="4"/>
        <v>0</v>
      </c>
      <c r="Z27" s="75">
        <v>1</v>
      </c>
      <c r="AM27" s="119">
        <f t="shared" si="0"/>
        <v>0</v>
      </c>
    </row>
    <row r="28" spans="1:39" ht="24">
      <c r="A28" s="120"/>
      <c r="B28" s="109"/>
      <c r="C28" s="110"/>
      <c r="D28" s="109"/>
      <c r="E28" s="111"/>
      <c r="F28" s="112"/>
      <c r="G28" s="108"/>
      <c r="H28" s="109"/>
      <c r="I28" s="113"/>
      <c r="J28" s="108"/>
      <c r="K28" s="114"/>
      <c r="L28" s="115"/>
      <c r="M28" s="108"/>
      <c r="N28" s="113"/>
      <c r="O28" s="117"/>
      <c r="P28" s="118"/>
      <c r="Q28" s="118"/>
      <c r="R28" s="105">
        <f t="shared" si="1"/>
        <v>0</v>
      </c>
      <c r="S28" s="106">
        <v>16440</v>
      </c>
      <c r="T28" s="106">
        <v>16730</v>
      </c>
      <c r="U28" s="106">
        <v>18190</v>
      </c>
      <c r="W28" s="107">
        <f t="shared" si="2"/>
        <v>1</v>
      </c>
      <c r="X28" s="107">
        <f t="shared" si="3"/>
        <v>0</v>
      </c>
      <c r="Y28" s="107">
        <f t="shared" si="4"/>
        <v>0</v>
      </c>
      <c r="Z28" s="75">
        <v>1</v>
      </c>
      <c r="AM28" s="119">
        <f t="shared" si="0"/>
        <v>0</v>
      </c>
    </row>
    <row r="29" spans="1:39" ht="24">
      <c r="A29" s="120"/>
      <c r="B29" s="109"/>
      <c r="C29" s="110"/>
      <c r="D29" s="109"/>
      <c r="E29" s="111"/>
      <c r="F29" s="112"/>
      <c r="G29" s="108"/>
      <c r="H29" s="109"/>
      <c r="I29" s="113"/>
      <c r="J29" s="108"/>
      <c r="K29" s="114"/>
      <c r="L29" s="115"/>
      <c r="M29" s="116"/>
      <c r="N29" s="113"/>
      <c r="O29" s="117"/>
      <c r="P29" s="118"/>
      <c r="Q29" s="118"/>
      <c r="R29" s="105">
        <f t="shared" si="1"/>
        <v>0</v>
      </c>
      <c r="S29" s="106">
        <v>18190</v>
      </c>
      <c r="T29" s="106">
        <v>18720</v>
      </c>
      <c r="U29" s="106">
        <v>22220</v>
      </c>
      <c r="W29" s="107">
        <f t="shared" si="2"/>
        <v>1</v>
      </c>
      <c r="X29" s="107">
        <f t="shared" si="3"/>
        <v>0</v>
      </c>
      <c r="Y29" s="107">
        <f t="shared" si="4"/>
        <v>0</v>
      </c>
      <c r="Z29" s="75">
        <v>1</v>
      </c>
      <c r="AM29" s="119">
        <f t="shared" si="0"/>
        <v>0</v>
      </c>
    </row>
    <row r="30" spans="1:39" ht="24">
      <c r="A30" s="120"/>
      <c r="B30" s="109"/>
      <c r="C30" s="110"/>
      <c r="D30" s="109"/>
      <c r="E30" s="111"/>
      <c r="F30" s="112"/>
      <c r="G30" s="108"/>
      <c r="H30" s="109"/>
      <c r="I30" s="113"/>
      <c r="J30" s="108"/>
      <c r="K30" s="114"/>
      <c r="L30" s="115"/>
      <c r="M30" s="108"/>
      <c r="N30" s="113"/>
      <c r="O30" s="117"/>
      <c r="P30" s="118"/>
      <c r="Q30" s="118"/>
      <c r="R30" s="105">
        <f t="shared" si="1"/>
        <v>0</v>
      </c>
      <c r="S30" s="106">
        <v>16150</v>
      </c>
      <c r="T30" s="106">
        <v>16440</v>
      </c>
      <c r="U30" s="106">
        <v>18190</v>
      </c>
      <c r="W30" s="107">
        <f t="shared" si="2"/>
        <v>1</v>
      </c>
      <c r="X30" s="107">
        <f t="shared" si="3"/>
        <v>0</v>
      </c>
      <c r="Y30" s="107">
        <f t="shared" si="4"/>
        <v>0</v>
      </c>
      <c r="Z30" s="75">
        <v>1</v>
      </c>
      <c r="AM30" s="119">
        <f t="shared" si="0"/>
        <v>0</v>
      </c>
    </row>
    <row r="31" spans="1:39" ht="24">
      <c r="A31" s="120"/>
      <c r="B31" s="109"/>
      <c r="C31" s="110"/>
      <c r="D31" s="93"/>
      <c r="E31" s="111"/>
      <c r="F31" s="112"/>
      <c r="G31" s="108"/>
      <c r="H31" s="109"/>
      <c r="I31" s="113"/>
      <c r="J31" s="108"/>
      <c r="K31" s="114"/>
      <c r="L31" s="115"/>
      <c r="M31" s="116"/>
      <c r="N31" s="122"/>
      <c r="O31" s="102"/>
      <c r="P31" s="103"/>
      <c r="Q31" s="104"/>
      <c r="R31" s="105"/>
      <c r="S31" s="106"/>
      <c r="U31" s="106"/>
      <c r="W31" s="107"/>
      <c r="X31" s="107"/>
      <c r="Y31" s="107"/>
      <c r="AM31" s="119">
        <f>SUM(AM15:AM30)</f>
        <v>0</v>
      </c>
    </row>
    <row r="32" spans="1:39" ht="24">
      <c r="A32" s="120"/>
      <c r="B32" s="109"/>
      <c r="C32" s="109"/>
      <c r="D32" s="109"/>
      <c r="E32" s="111"/>
      <c r="F32" s="112"/>
      <c r="G32" s="108"/>
      <c r="H32" s="109"/>
      <c r="I32" s="113"/>
      <c r="J32" s="108"/>
      <c r="K32" s="114"/>
      <c r="L32" s="115"/>
      <c r="M32" s="116"/>
      <c r="N32" s="113"/>
      <c r="O32" s="117"/>
      <c r="P32" s="118"/>
      <c r="Q32" s="118"/>
      <c r="R32" s="105">
        <f>M32+O32</f>
        <v>0</v>
      </c>
      <c r="S32" s="106">
        <v>15560</v>
      </c>
      <c r="T32" s="106">
        <v>15850</v>
      </c>
      <c r="U32" s="106">
        <v>22220</v>
      </c>
      <c r="W32" s="107">
        <f>IF(R32=0,1,0)</f>
        <v>1</v>
      </c>
      <c r="X32" s="107">
        <f>IF(R32=0.5,1,0)</f>
        <v>0</v>
      </c>
      <c r="Y32" s="107">
        <f>IF(R32=1,1,0)</f>
        <v>0</v>
      </c>
      <c r="Z32" s="75">
        <v>1</v>
      </c>
      <c r="AM32" s="119">
        <f t="shared" si="0"/>
        <v>0</v>
      </c>
    </row>
    <row r="33" spans="1:39" ht="24">
      <c r="A33" s="120"/>
      <c r="B33" s="109"/>
      <c r="C33" s="109"/>
      <c r="D33" s="93"/>
      <c r="E33" s="111"/>
      <c r="F33" s="112"/>
      <c r="G33" s="108"/>
      <c r="H33" s="109"/>
      <c r="I33" s="113"/>
      <c r="J33" s="108"/>
      <c r="K33" s="114"/>
      <c r="L33" s="115"/>
      <c r="M33" s="116"/>
      <c r="N33" s="113"/>
      <c r="O33" s="117"/>
      <c r="P33" s="118"/>
      <c r="Q33" s="118"/>
      <c r="R33" s="105"/>
      <c r="S33" s="106"/>
      <c r="T33" s="106"/>
      <c r="U33" s="106"/>
      <c r="W33" s="107"/>
      <c r="X33" s="107"/>
      <c r="Y33" s="107"/>
      <c r="AM33" s="119">
        <f t="shared" si="0"/>
        <v>0</v>
      </c>
    </row>
    <row r="34" spans="1:39" ht="24">
      <c r="A34" s="120"/>
      <c r="B34" s="109"/>
      <c r="C34" s="109"/>
      <c r="D34" s="109"/>
      <c r="E34" s="111"/>
      <c r="F34" s="112"/>
      <c r="G34" s="108"/>
      <c r="H34" s="109"/>
      <c r="I34" s="113"/>
      <c r="J34" s="108"/>
      <c r="K34" s="114"/>
      <c r="L34" s="115"/>
      <c r="M34" s="116"/>
      <c r="N34" s="113"/>
      <c r="O34" s="117"/>
      <c r="P34" s="118"/>
      <c r="Q34" s="118"/>
      <c r="R34" s="105">
        <f>M34+O34</f>
        <v>0</v>
      </c>
      <c r="S34" s="106">
        <v>15850</v>
      </c>
      <c r="T34" s="106">
        <v>16150</v>
      </c>
      <c r="U34" s="106">
        <v>18190</v>
      </c>
      <c r="W34" s="107">
        <f>IF(R34=0,1,0)</f>
        <v>1</v>
      </c>
      <c r="X34" s="107">
        <f>IF(R34=0.5,1,0)</f>
        <v>0</v>
      </c>
      <c r="Y34" s="107">
        <f>IF(R34=1,1,0)</f>
        <v>0</v>
      </c>
      <c r="Z34" s="75">
        <v>1</v>
      </c>
      <c r="AM34" s="119">
        <f t="shared" si="0"/>
        <v>0</v>
      </c>
    </row>
    <row r="35" spans="1:39" ht="24">
      <c r="A35" s="120"/>
      <c r="B35" s="109"/>
      <c r="C35" s="109"/>
      <c r="D35" s="93"/>
      <c r="E35" s="111"/>
      <c r="F35" s="112"/>
      <c r="G35" s="108"/>
      <c r="H35" s="109"/>
      <c r="I35" s="113"/>
      <c r="J35" s="108"/>
      <c r="K35" s="114"/>
      <c r="L35" s="115"/>
      <c r="M35" s="121"/>
      <c r="N35" s="122"/>
      <c r="O35" s="102"/>
      <c r="P35" s="103"/>
      <c r="Q35" s="104"/>
      <c r="R35" s="105"/>
      <c r="S35" s="106"/>
      <c r="U35" s="106"/>
      <c r="W35" s="107"/>
      <c r="X35" s="107"/>
      <c r="Y35" s="107"/>
      <c r="AM35" s="119">
        <f t="shared" si="0"/>
        <v>0</v>
      </c>
    </row>
    <row r="36" spans="1:39" ht="24">
      <c r="A36" s="120"/>
      <c r="B36" s="109"/>
      <c r="C36" s="109"/>
      <c r="D36" s="109"/>
      <c r="E36" s="111"/>
      <c r="F36" s="112"/>
      <c r="G36" s="108"/>
      <c r="H36" s="109"/>
      <c r="I36" s="113"/>
      <c r="J36" s="108"/>
      <c r="K36" s="114"/>
      <c r="L36" s="115"/>
      <c r="M36" s="116"/>
      <c r="N36" s="113"/>
      <c r="O36" s="117"/>
      <c r="P36" s="118"/>
      <c r="Q36" s="118"/>
      <c r="R36" s="105">
        <f aca="true" t="shared" si="5" ref="R36:R53">M36+O36</f>
        <v>0</v>
      </c>
      <c r="S36" s="106">
        <v>16440</v>
      </c>
      <c r="T36" s="106">
        <v>16730</v>
      </c>
      <c r="U36" s="106">
        <v>18190</v>
      </c>
      <c r="W36" s="107">
        <f>IF(R36=0,1,0)</f>
        <v>1</v>
      </c>
      <c r="X36" s="107">
        <f>IF(R36=0.5,1,0)</f>
        <v>0</v>
      </c>
      <c r="Y36" s="107">
        <f>IF(R36=1,1,0)</f>
        <v>0</v>
      </c>
      <c r="Z36" s="75">
        <v>1</v>
      </c>
      <c r="AM36" s="119">
        <f t="shared" si="0"/>
        <v>0</v>
      </c>
    </row>
    <row r="37" spans="1:39" ht="24">
      <c r="A37" s="120"/>
      <c r="B37" s="109"/>
      <c r="C37" s="109"/>
      <c r="D37" s="109"/>
      <c r="E37" s="111"/>
      <c r="F37" s="112"/>
      <c r="G37" s="108"/>
      <c r="H37" s="109"/>
      <c r="I37" s="113"/>
      <c r="J37" s="108"/>
      <c r="K37" s="114"/>
      <c r="L37" s="115"/>
      <c r="M37" s="108"/>
      <c r="N37" s="113"/>
      <c r="O37" s="117"/>
      <c r="P37" s="118"/>
      <c r="Q37" s="118"/>
      <c r="R37" s="105">
        <f t="shared" si="5"/>
        <v>0</v>
      </c>
      <c r="S37" s="106">
        <v>16440</v>
      </c>
      <c r="T37" s="106">
        <v>16730</v>
      </c>
      <c r="U37" s="106">
        <v>18190</v>
      </c>
      <c r="W37" s="107">
        <f>IF(R37=0,1,0)</f>
        <v>1</v>
      </c>
      <c r="X37" s="107">
        <f>IF(R37=0.5,1,0)</f>
        <v>0</v>
      </c>
      <c r="Y37" s="107">
        <f>IF(R37=1,1,0)</f>
        <v>0</v>
      </c>
      <c r="Z37" s="75">
        <v>1</v>
      </c>
      <c r="AM37" s="119">
        <f t="shared" si="0"/>
        <v>0</v>
      </c>
    </row>
    <row r="38" spans="1:39" ht="24">
      <c r="A38" s="120"/>
      <c r="B38" s="109"/>
      <c r="C38" s="109"/>
      <c r="D38" s="109"/>
      <c r="E38" s="111"/>
      <c r="F38" s="112"/>
      <c r="G38" s="108"/>
      <c r="H38" s="109"/>
      <c r="I38" s="113"/>
      <c r="J38" s="108"/>
      <c r="K38" s="114"/>
      <c r="L38" s="115"/>
      <c r="M38" s="108"/>
      <c r="N38" s="113"/>
      <c r="O38" s="117"/>
      <c r="P38" s="118"/>
      <c r="Q38" s="118"/>
      <c r="R38" s="105">
        <f t="shared" si="5"/>
        <v>0</v>
      </c>
      <c r="S38" s="106">
        <v>17890</v>
      </c>
      <c r="T38" s="106">
        <v>18190</v>
      </c>
      <c r="U38" s="106">
        <v>22220</v>
      </c>
      <c r="W38" s="107">
        <f>IF(R38=0,1,0)</f>
        <v>1</v>
      </c>
      <c r="X38" s="107">
        <f>IF(R38=0.5,1,0)</f>
        <v>0</v>
      </c>
      <c r="Y38" s="107">
        <f>IF(R38=1,1,0)</f>
        <v>0</v>
      </c>
      <c r="Z38" s="75">
        <v>1</v>
      </c>
      <c r="AM38" s="119">
        <f t="shared" si="0"/>
        <v>0</v>
      </c>
    </row>
    <row r="39" spans="1:39" ht="24">
      <c r="A39" s="120"/>
      <c r="B39" s="109"/>
      <c r="C39" s="109"/>
      <c r="D39" s="109"/>
      <c r="E39" s="111"/>
      <c r="F39" s="112"/>
      <c r="G39" s="108"/>
      <c r="H39" s="109"/>
      <c r="I39" s="113"/>
      <c r="J39" s="108"/>
      <c r="K39" s="114"/>
      <c r="L39" s="115"/>
      <c r="M39" s="121"/>
      <c r="N39" s="122"/>
      <c r="O39" s="102"/>
      <c r="P39" s="103"/>
      <c r="Q39" s="104"/>
      <c r="R39" s="105">
        <f t="shared" si="5"/>
        <v>0</v>
      </c>
      <c r="S39" s="106">
        <v>15260</v>
      </c>
      <c r="T39" s="72">
        <v>15560</v>
      </c>
      <c r="U39" s="106">
        <v>15260</v>
      </c>
      <c r="W39" s="107">
        <f>IF(R39=0,1,0)</f>
        <v>1</v>
      </c>
      <c r="X39" s="107">
        <f>IF(R39=0.5,1,0)</f>
        <v>0</v>
      </c>
      <c r="Y39" s="107">
        <f>IF(R39=1,1,0)</f>
        <v>0</v>
      </c>
      <c r="AB39" s="75">
        <v>1</v>
      </c>
      <c r="AM39" s="119">
        <f t="shared" si="0"/>
        <v>0</v>
      </c>
    </row>
    <row r="40" spans="1:39" ht="24">
      <c r="A40" s="120"/>
      <c r="B40" s="109"/>
      <c r="C40" s="109"/>
      <c r="D40" s="109"/>
      <c r="E40" s="111"/>
      <c r="F40" s="112"/>
      <c r="G40" s="108"/>
      <c r="H40" s="109"/>
      <c r="I40" s="113"/>
      <c r="J40" s="108"/>
      <c r="K40" s="114"/>
      <c r="L40" s="115"/>
      <c r="M40" s="116"/>
      <c r="N40" s="113"/>
      <c r="O40" s="117"/>
      <c r="P40" s="118"/>
      <c r="Q40" s="118"/>
      <c r="R40" s="105">
        <f t="shared" si="5"/>
        <v>0</v>
      </c>
      <c r="S40" s="106">
        <v>15560</v>
      </c>
      <c r="T40" s="106">
        <v>15850</v>
      </c>
      <c r="U40" s="106">
        <v>18190</v>
      </c>
      <c r="W40" s="107">
        <f>IF(R40=0,1,0)</f>
        <v>1</v>
      </c>
      <c r="X40" s="107">
        <f>IF(R40=0.5,1,0)</f>
        <v>0</v>
      </c>
      <c r="Y40" s="107">
        <f>IF(R40=1,1,0)</f>
        <v>0</v>
      </c>
      <c r="Z40" s="75">
        <v>1</v>
      </c>
      <c r="AM40" s="119">
        <f t="shared" si="0"/>
        <v>0</v>
      </c>
    </row>
    <row r="41" spans="1:39" ht="24">
      <c r="A41" s="120"/>
      <c r="B41" s="109"/>
      <c r="C41" s="109"/>
      <c r="D41" s="109"/>
      <c r="E41" s="111"/>
      <c r="F41" s="112"/>
      <c r="G41" s="108"/>
      <c r="H41" s="109"/>
      <c r="I41" s="113"/>
      <c r="J41" s="108"/>
      <c r="K41" s="114"/>
      <c r="L41" s="115"/>
      <c r="M41" s="116"/>
      <c r="N41" s="113"/>
      <c r="O41" s="117"/>
      <c r="P41" s="118"/>
      <c r="Q41" s="118"/>
      <c r="R41" s="105"/>
      <c r="S41" s="106"/>
      <c r="T41" s="106"/>
      <c r="U41" s="106"/>
      <c r="W41" s="107"/>
      <c r="X41" s="107"/>
      <c r="Y41" s="107"/>
      <c r="AM41" s="119"/>
    </row>
    <row r="42" spans="1:39" ht="24">
      <c r="A42" s="120"/>
      <c r="B42" s="109"/>
      <c r="C42" s="109"/>
      <c r="D42" s="109"/>
      <c r="E42" s="111"/>
      <c r="F42" s="112"/>
      <c r="G42" s="108"/>
      <c r="H42" s="109"/>
      <c r="I42" s="113"/>
      <c r="J42" s="108"/>
      <c r="K42" s="114"/>
      <c r="L42" s="115"/>
      <c r="M42" s="116"/>
      <c r="N42" s="113"/>
      <c r="O42" s="124"/>
      <c r="P42" s="125"/>
      <c r="Q42" s="104"/>
      <c r="R42" s="105"/>
      <c r="U42" s="106"/>
      <c r="AM42" s="119"/>
    </row>
    <row r="43" spans="1:39" ht="24">
      <c r="A43" s="120"/>
      <c r="B43" s="109"/>
      <c r="C43" s="109"/>
      <c r="D43" s="109"/>
      <c r="E43" s="111"/>
      <c r="F43" s="112"/>
      <c r="G43" s="108"/>
      <c r="H43" s="109"/>
      <c r="I43" s="113"/>
      <c r="J43" s="108"/>
      <c r="K43" s="114"/>
      <c r="L43" s="115"/>
      <c r="M43" s="116"/>
      <c r="N43" s="113"/>
      <c r="O43" s="117"/>
      <c r="P43" s="118"/>
      <c r="Q43" s="118"/>
      <c r="R43" s="105"/>
      <c r="S43" s="106"/>
      <c r="T43" s="106"/>
      <c r="U43" s="106"/>
      <c r="W43" s="107"/>
      <c r="X43" s="107"/>
      <c r="Y43" s="107"/>
      <c r="AM43" s="119"/>
    </row>
    <row r="44" spans="1:39" ht="24">
      <c r="A44" s="126"/>
      <c r="B44" s="127"/>
      <c r="C44" s="127"/>
      <c r="D44" s="128"/>
      <c r="E44" s="129"/>
      <c r="F44" s="130"/>
      <c r="G44" s="131"/>
      <c r="H44" s="127"/>
      <c r="I44" s="132"/>
      <c r="J44" s="131"/>
      <c r="K44" s="133"/>
      <c r="L44" s="134"/>
      <c r="M44" s="135"/>
      <c r="N44" s="136"/>
      <c r="O44" s="102"/>
      <c r="P44" s="103"/>
      <c r="Q44" s="104"/>
      <c r="R44" s="105"/>
      <c r="S44" s="106"/>
      <c r="U44" s="106"/>
      <c r="W44" s="107"/>
      <c r="X44" s="107"/>
      <c r="Y44" s="107"/>
      <c r="AM44" s="119">
        <f>L44-K44</f>
        <v>0</v>
      </c>
    </row>
    <row r="45" spans="1:39" ht="24">
      <c r="A45" s="120"/>
      <c r="B45" s="109"/>
      <c r="C45" s="109"/>
      <c r="D45" s="109"/>
      <c r="E45" s="111"/>
      <c r="F45" s="112"/>
      <c r="G45" s="108"/>
      <c r="H45" s="109"/>
      <c r="I45" s="113"/>
      <c r="J45" s="108"/>
      <c r="K45" s="114"/>
      <c r="L45" s="115"/>
      <c r="M45" s="116"/>
      <c r="N45" s="113"/>
      <c r="O45" s="124"/>
      <c r="P45" s="125"/>
      <c r="Q45" s="104"/>
      <c r="R45" s="105">
        <f>M45+O45</f>
        <v>0</v>
      </c>
      <c r="S45" s="72">
        <v>15560</v>
      </c>
      <c r="T45" s="72">
        <v>15850</v>
      </c>
      <c r="U45" s="106">
        <v>15260</v>
      </c>
      <c r="V45" s="74" t="s">
        <v>20</v>
      </c>
      <c r="W45" s="75">
        <v>1</v>
      </c>
      <c r="X45" s="75">
        <v>0</v>
      </c>
      <c r="Y45" s="75">
        <v>0</v>
      </c>
      <c r="AA45" s="75">
        <v>1</v>
      </c>
      <c r="AM45" s="119">
        <f>L45-K45</f>
        <v>0</v>
      </c>
    </row>
    <row r="46" spans="1:39" ht="24">
      <c r="A46" s="137"/>
      <c r="B46" s="138"/>
      <c r="C46" s="138"/>
      <c r="D46" s="138"/>
      <c r="E46" s="139"/>
      <c r="F46" s="140"/>
      <c r="G46" s="141"/>
      <c r="H46" s="138"/>
      <c r="I46" s="142"/>
      <c r="J46" s="141"/>
      <c r="K46" s="143"/>
      <c r="L46" s="144"/>
      <c r="M46" s="145"/>
      <c r="N46" s="142"/>
      <c r="O46" s="117"/>
      <c r="P46" s="118"/>
      <c r="Q46" s="118"/>
      <c r="R46" s="105">
        <f>M46+O46</f>
        <v>0</v>
      </c>
      <c r="S46" s="106">
        <v>13620</v>
      </c>
      <c r="T46" s="106">
        <v>13870</v>
      </c>
      <c r="U46" s="106">
        <v>15260</v>
      </c>
      <c r="W46" s="107">
        <f aca="true" t="shared" si="6" ref="W46:W57">IF(R46=0,1,0)</f>
        <v>1</v>
      </c>
      <c r="X46" s="107">
        <f aca="true" t="shared" si="7" ref="X46:X57">IF(R46=0.5,1,0)</f>
        <v>0</v>
      </c>
      <c r="Y46" s="107">
        <f aca="true" t="shared" si="8" ref="Y46:Y57">IF(R46=1,1,0)</f>
        <v>0</v>
      </c>
      <c r="Z46" s="75">
        <v>1</v>
      </c>
      <c r="AM46" s="119">
        <f>L46-K46</f>
        <v>0</v>
      </c>
    </row>
    <row r="47" spans="1:39" ht="24">
      <c r="A47" s="120"/>
      <c r="B47" s="109"/>
      <c r="C47" s="109"/>
      <c r="D47" s="109"/>
      <c r="E47" s="111"/>
      <c r="F47" s="112"/>
      <c r="G47" s="108"/>
      <c r="H47" s="109"/>
      <c r="I47" s="113"/>
      <c r="J47" s="108"/>
      <c r="K47" s="114"/>
      <c r="L47" s="115"/>
      <c r="M47" s="116"/>
      <c r="N47" s="113"/>
      <c r="O47" s="117"/>
      <c r="P47" s="118"/>
      <c r="Q47" s="118"/>
      <c r="R47" s="105">
        <f t="shared" si="5"/>
        <v>0</v>
      </c>
      <c r="S47" s="106">
        <v>13870</v>
      </c>
      <c r="T47" s="106">
        <v>14140</v>
      </c>
      <c r="U47" s="106">
        <v>15260</v>
      </c>
      <c r="W47" s="107">
        <f t="shared" si="6"/>
        <v>1</v>
      </c>
      <c r="X47" s="107">
        <f t="shared" si="7"/>
        <v>0</v>
      </c>
      <c r="Y47" s="107">
        <f t="shared" si="8"/>
        <v>0</v>
      </c>
      <c r="Z47" s="75">
        <v>1</v>
      </c>
      <c r="AM47" s="119">
        <f t="shared" si="0"/>
        <v>0</v>
      </c>
    </row>
    <row r="48" spans="1:39" ht="24">
      <c r="A48" s="120"/>
      <c r="B48" s="109"/>
      <c r="C48" s="109"/>
      <c r="D48" s="109"/>
      <c r="E48" s="111"/>
      <c r="F48" s="112"/>
      <c r="G48" s="108"/>
      <c r="H48" s="109"/>
      <c r="I48" s="113"/>
      <c r="J48" s="108"/>
      <c r="K48" s="114"/>
      <c r="L48" s="115"/>
      <c r="M48" s="116"/>
      <c r="N48" s="113"/>
      <c r="O48" s="117"/>
      <c r="P48" s="118"/>
      <c r="Q48" s="118"/>
      <c r="R48" s="105">
        <f t="shared" si="5"/>
        <v>0</v>
      </c>
      <c r="S48" s="106">
        <v>13620</v>
      </c>
      <c r="T48" s="106">
        <v>13870</v>
      </c>
      <c r="U48" s="106">
        <v>15260</v>
      </c>
      <c r="W48" s="107">
        <f t="shared" si="6"/>
        <v>1</v>
      </c>
      <c r="X48" s="107">
        <f t="shared" si="7"/>
        <v>0</v>
      </c>
      <c r="Y48" s="107">
        <f t="shared" si="8"/>
        <v>0</v>
      </c>
      <c r="Z48" s="75">
        <v>1</v>
      </c>
      <c r="AM48" s="119">
        <f t="shared" si="0"/>
        <v>0</v>
      </c>
    </row>
    <row r="49" spans="1:39" ht="24">
      <c r="A49" s="120"/>
      <c r="B49" s="109"/>
      <c r="C49" s="109"/>
      <c r="D49" s="109"/>
      <c r="E49" s="111"/>
      <c r="F49" s="112"/>
      <c r="G49" s="108"/>
      <c r="H49" s="109"/>
      <c r="I49" s="113"/>
      <c r="J49" s="108"/>
      <c r="K49" s="114"/>
      <c r="L49" s="115"/>
      <c r="M49" s="116"/>
      <c r="N49" s="113"/>
      <c r="O49" s="117"/>
      <c r="P49" s="118"/>
      <c r="Q49" s="118"/>
      <c r="R49" s="105">
        <f t="shared" si="5"/>
        <v>0</v>
      </c>
      <c r="S49" s="106">
        <v>13620</v>
      </c>
      <c r="T49" s="106">
        <v>13870</v>
      </c>
      <c r="U49" s="106">
        <v>15260</v>
      </c>
      <c r="W49" s="107">
        <f t="shared" si="6"/>
        <v>1</v>
      </c>
      <c r="X49" s="107">
        <f t="shared" si="7"/>
        <v>0</v>
      </c>
      <c r="Y49" s="107">
        <f t="shared" si="8"/>
        <v>0</v>
      </c>
      <c r="Z49" s="75">
        <v>1</v>
      </c>
      <c r="AM49" s="119">
        <f t="shared" si="0"/>
        <v>0</v>
      </c>
    </row>
    <row r="50" spans="1:39" ht="24">
      <c r="A50" s="120"/>
      <c r="B50" s="109"/>
      <c r="C50" s="109"/>
      <c r="D50" s="109"/>
      <c r="E50" s="111"/>
      <c r="F50" s="112"/>
      <c r="G50" s="108"/>
      <c r="H50" s="109"/>
      <c r="I50" s="113"/>
      <c r="J50" s="108"/>
      <c r="K50" s="114"/>
      <c r="L50" s="115"/>
      <c r="M50" s="116"/>
      <c r="N50" s="113"/>
      <c r="O50" s="117"/>
      <c r="P50" s="118"/>
      <c r="Q50" s="118"/>
      <c r="R50" s="105">
        <f t="shared" si="5"/>
        <v>0</v>
      </c>
      <c r="S50" s="106">
        <v>13620</v>
      </c>
      <c r="T50" s="106">
        <v>13870</v>
      </c>
      <c r="U50" s="106">
        <v>15260</v>
      </c>
      <c r="W50" s="107">
        <f t="shared" si="6"/>
        <v>1</v>
      </c>
      <c r="X50" s="107">
        <f t="shared" si="7"/>
        <v>0</v>
      </c>
      <c r="Y50" s="107">
        <f t="shared" si="8"/>
        <v>0</v>
      </c>
      <c r="Z50" s="75">
        <v>1</v>
      </c>
      <c r="AM50" s="119">
        <f t="shared" si="0"/>
        <v>0</v>
      </c>
    </row>
    <row r="51" spans="1:39" ht="24">
      <c r="A51" s="120"/>
      <c r="B51" s="109"/>
      <c r="C51" s="109"/>
      <c r="D51" s="109"/>
      <c r="E51" s="111"/>
      <c r="F51" s="112"/>
      <c r="G51" s="108"/>
      <c r="H51" s="109"/>
      <c r="I51" s="113"/>
      <c r="J51" s="108"/>
      <c r="K51" s="114"/>
      <c r="L51" s="115"/>
      <c r="M51" s="108"/>
      <c r="N51" s="113"/>
      <c r="O51" s="117"/>
      <c r="P51" s="118"/>
      <c r="Q51" s="118"/>
      <c r="R51" s="105">
        <f t="shared" si="5"/>
        <v>0</v>
      </c>
      <c r="S51" s="106">
        <v>13620</v>
      </c>
      <c r="T51" s="106">
        <v>13870</v>
      </c>
      <c r="U51" s="106">
        <v>15260</v>
      </c>
      <c r="W51" s="107">
        <f t="shared" si="6"/>
        <v>1</v>
      </c>
      <c r="X51" s="107">
        <f t="shared" si="7"/>
        <v>0</v>
      </c>
      <c r="Y51" s="107">
        <f t="shared" si="8"/>
        <v>0</v>
      </c>
      <c r="Z51" s="75">
        <v>1</v>
      </c>
      <c r="AM51" s="119">
        <f t="shared" si="0"/>
        <v>0</v>
      </c>
    </row>
    <row r="52" spans="1:39" ht="24">
      <c r="A52" s="120"/>
      <c r="B52" s="109"/>
      <c r="C52" s="109"/>
      <c r="D52" s="109"/>
      <c r="E52" s="111"/>
      <c r="F52" s="112"/>
      <c r="G52" s="108"/>
      <c r="H52" s="109"/>
      <c r="I52" s="113"/>
      <c r="J52" s="108"/>
      <c r="K52" s="114"/>
      <c r="L52" s="115"/>
      <c r="M52" s="116"/>
      <c r="N52" s="113"/>
      <c r="O52" s="117"/>
      <c r="P52" s="118"/>
      <c r="Q52" s="118"/>
      <c r="R52" s="105">
        <f t="shared" si="5"/>
        <v>0</v>
      </c>
      <c r="S52" s="106">
        <v>13360</v>
      </c>
      <c r="T52" s="106">
        <v>13620</v>
      </c>
      <c r="U52" s="106">
        <v>15260</v>
      </c>
      <c r="W52" s="107">
        <f t="shared" si="6"/>
        <v>1</v>
      </c>
      <c r="X52" s="107">
        <f t="shared" si="7"/>
        <v>0</v>
      </c>
      <c r="Y52" s="107">
        <f t="shared" si="8"/>
        <v>0</v>
      </c>
      <c r="Z52" s="75">
        <v>1</v>
      </c>
      <c r="AM52" s="119">
        <f t="shared" si="0"/>
        <v>0</v>
      </c>
    </row>
    <row r="53" spans="1:39" ht="24">
      <c r="A53" s="120"/>
      <c r="B53" s="109"/>
      <c r="C53" s="109"/>
      <c r="D53" s="109"/>
      <c r="E53" s="111"/>
      <c r="F53" s="112"/>
      <c r="G53" s="108"/>
      <c r="H53" s="109"/>
      <c r="I53" s="113"/>
      <c r="J53" s="108"/>
      <c r="K53" s="114"/>
      <c r="L53" s="115"/>
      <c r="M53" s="116"/>
      <c r="N53" s="113"/>
      <c r="O53" s="117"/>
      <c r="P53" s="118"/>
      <c r="Q53" s="118"/>
      <c r="R53" s="105">
        <f t="shared" si="5"/>
        <v>0</v>
      </c>
      <c r="S53" s="106">
        <v>13620</v>
      </c>
      <c r="T53" s="106">
        <v>13870</v>
      </c>
      <c r="U53" s="106">
        <v>15260</v>
      </c>
      <c r="W53" s="107">
        <f t="shared" si="6"/>
        <v>1</v>
      </c>
      <c r="X53" s="107">
        <f t="shared" si="7"/>
        <v>0</v>
      </c>
      <c r="Y53" s="107">
        <f t="shared" si="8"/>
        <v>0</v>
      </c>
      <c r="Z53" s="75">
        <v>1</v>
      </c>
      <c r="AM53" s="119">
        <f t="shared" si="0"/>
        <v>0</v>
      </c>
    </row>
    <row r="54" spans="1:39" ht="24">
      <c r="A54" s="120"/>
      <c r="B54" s="109"/>
      <c r="C54" s="109"/>
      <c r="D54" s="109"/>
      <c r="E54" s="111"/>
      <c r="F54" s="112"/>
      <c r="G54" s="108"/>
      <c r="H54" s="109"/>
      <c r="I54" s="113"/>
      <c r="J54" s="108"/>
      <c r="K54" s="114"/>
      <c r="L54" s="115"/>
      <c r="M54" s="116"/>
      <c r="N54" s="113"/>
      <c r="O54" s="117"/>
      <c r="P54" s="118"/>
      <c r="Q54" s="118"/>
      <c r="R54" s="105">
        <f>M54+O54</f>
        <v>0</v>
      </c>
      <c r="S54" s="106">
        <v>13620</v>
      </c>
      <c r="T54" s="106">
        <v>13870</v>
      </c>
      <c r="U54" s="106">
        <v>14140</v>
      </c>
      <c r="W54" s="107">
        <f t="shared" si="6"/>
        <v>1</v>
      </c>
      <c r="X54" s="107">
        <f t="shared" si="7"/>
        <v>0</v>
      </c>
      <c r="Y54" s="107">
        <f t="shared" si="8"/>
        <v>0</v>
      </c>
      <c r="Z54" s="75">
        <v>1</v>
      </c>
      <c r="AM54" s="119">
        <f t="shared" si="0"/>
        <v>0</v>
      </c>
    </row>
    <row r="55" spans="1:39" ht="24">
      <c r="A55" s="120"/>
      <c r="B55" s="109"/>
      <c r="C55" s="109"/>
      <c r="D55" s="109"/>
      <c r="E55" s="111"/>
      <c r="F55" s="112"/>
      <c r="G55" s="108"/>
      <c r="H55" s="109"/>
      <c r="I55" s="113"/>
      <c r="J55" s="108"/>
      <c r="K55" s="114"/>
      <c r="L55" s="115"/>
      <c r="M55" s="116"/>
      <c r="N55" s="113"/>
      <c r="O55" s="117"/>
      <c r="P55" s="118"/>
      <c r="Q55" s="118"/>
      <c r="R55" s="105">
        <f>M55+O55</f>
        <v>0</v>
      </c>
      <c r="S55" s="106">
        <v>16150</v>
      </c>
      <c r="T55" s="106">
        <v>16440</v>
      </c>
      <c r="U55" s="106">
        <v>18190</v>
      </c>
      <c r="W55" s="107">
        <f t="shared" si="6"/>
        <v>1</v>
      </c>
      <c r="X55" s="107">
        <f t="shared" si="7"/>
        <v>0</v>
      </c>
      <c r="Y55" s="107">
        <f t="shared" si="8"/>
        <v>0</v>
      </c>
      <c r="Z55" s="75">
        <v>1</v>
      </c>
      <c r="AM55" s="119">
        <f t="shared" si="0"/>
        <v>0</v>
      </c>
    </row>
    <row r="56" spans="1:39" ht="24">
      <c r="A56" s="120"/>
      <c r="B56" s="109"/>
      <c r="C56" s="109"/>
      <c r="D56" s="109"/>
      <c r="E56" s="111"/>
      <c r="F56" s="112"/>
      <c r="G56" s="108"/>
      <c r="H56" s="109"/>
      <c r="I56" s="113"/>
      <c r="J56" s="108"/>
      <c r="K56" s="114"/>
      <c r="L56" s="115"/>
      <c r="M56" s="116"/>
      <c r="N56" s="113"/>
      <c r="O56" s="117"/>
      <c r="P56" s="118"/>
      <c r="Q56" s="118"/>
      <c r="R56" s="105">
        <f>M56+O56</f>
        <v>0</v>
      </c>
      <c r="S56" s="106">
        <v>13620</v>
      </c>
      <c r="T56" s="106">
        <v>13870</v>
      </c>
      <c r="U56" s="106">
        <v>14140</v>
      </c>
      <c r="W56" s="107">
        <f t="shared" si="6"/>
        <v>1</v>
      </c>
      <c r="X56" s="107">
        <f t="shared" si="7"/>
        <v>0</v>
      </c>
      <c r="Y56" s="107">
        <f t="shared" si="8"/>
        <v>0</v>
      </c>
      <c r="Z56" s="75">
        <v>1</v>
      </c>
      <c r="AM56" s="119">
        <f t="shared" si="0"/>
        <v>0</v>
      </c>
    </row>
    <row r="57" spans="1:39" ht="24">
      <c r="A57" s="120"/>
      <c r="B57" s="109"/>
      <c r="C57" s="109"/>
      <c r="D57" s="109"/>
      <c r="E57" s="111"/>
      <c r="F57" s="112"/>
      <c r="G57" s="108"/>
      <c r="H57" s="109"/>
      <c r="I57" s="113"/>
      <c r="J57" s="108"/>
      <c r="K57" s="114"/>
      <c r="L57" s="115"/>
      <c r="M57" s="116"/>
      <c r="N57" s="113"/>
      <c r="O57" s="117"/>
      <c r="P57" s="118"/>
      <c r="Q57" s="118"/>
      <c r="R57" s="105">
        <f>M57+O57</f>
        <v>0</v>
      </c>
      <c r="S57" s="106">
        <v>16150</v>
      </c>
      <c r="T57" s="106">
        <v>16440</v>
      </c>
      <c r="U57" s="106">
        <v>18190</v>
      </c>
      <c r="W57" s="107">
        <f t="shared" si="6"/>
        <v>1</v>
      </c>
      <c r="X57" s="107">
        <f t="shared" si="7"/>
        <v>0</v>
      </c>
      <c r="Y57" s="107">
        <f t="shared" si="8"/>
        <v>0</v>
      </c>
      <c r="Z57" s="75">
        <v>1</v>
      </c>
      <c r="AM57" s="119">
        <f t="shared" si="0"/>
        <v>0</v>
      </c>
    </row>
    <row r="58" spans="1:39" ht="24">
      <c r="A58" s="120"/>
      <c r="B58" s="109"/>
      <c r="C58" s="110"/>
      <c r="D58" s="93"/>
      <c r="E58" s="111"/>
      <c r="F58" s="112"/>
      <c r="G58" s="108"/>
      <c r="H58" s="109"/>
      <c r="I58" s="113"/>
      <c r="J58" s="108"/>
      <c r="K58" s="114"/>
      <c r="L58" s="115"/>
      <c r="M58" s="116"/>
      <c r="N58" s="113"/>
      <c r="O58" s="117"/>
      <c r="P58" s="118"/>
      <c r="Q58" s="118"/>
      <c r="R58" s="105"/>
      <c r="S58" s="106"/>
      <c r="T58" s="106"/>
      <c r="U58" s="106"/>
      <c r="W58" s="107"/>
      <c r="X58" s="107"/>
      <c r="Y58" s="107"/>
      <c r="AM58" s="119">
        <f>SUM(AM36:AM57)</f>
        <v>0</v>
      </c>
    </row>
    <row r="59" spans="1:39" ht="24">
      <c r="A59" s="120"/>
      <c r="B59" s="109"/>
      <c r="C59" s="110"/>
      <c r="D59" s="109"/>
      <c r="E59" s="111"/>
      <c r="F59" s="112"/>
      <c r="G59" s="108"/>
      <c r="H59" s="109"/>
      <c r="I59" s="113"/>
      <c r="J59" s="108"/>
      <c r="K59" s="114"/>
      <c r="L59" s="115"/>
      <c r="M59" s="116"/>
      <c r="N59" s="113"/>
      <c r="O59" s="117"/>
      <c r="P59" s="118"/>
      <c r="Q59" s="118"/>
      <c r="R59" s="105">
        <f>M59+O59</f>
        <v>0</v>
      </c>
      <c r="S59" s="106">
        <v>17320</v>
      </c>
      <c r="T59" s="106">
        <v>17600</v>
      </c>
      <c r="U59" s="106">
        <v>22220</v>
      </c>
      <c r="W59" s="107">
        <f>IF(R59=0,1,0)</f>
        <v>1</v>
      </c>
      <c r="X59" s="107">
        <f>IF(R59=0.5,1,0)</f>
        <v>0</v>
      </c>
      <c r="Y59" s="107">
        <f>IF(R59=1,1,0)</f>
        <v>0</v>
      </c>
      <c r="Z59" s="75">
        <v>1</v>
      </c>
      <c r="AM59" s="119">
        <f t="shared" si="0"/>
        <v>0</v>
      </c>
    </row>
    <row r="60" spans="1:39" ht="24">
      <c r="A60" s="108"/>
      <c r="B60" s="109"/>
      <c r="C60" s="110"/>
      <c r="D60" s="93"/>
      <c r="E60" s="111"/>
      <c r="F60" s="112"/>
      <c r="G60" s="108"/>
      <c r="H60" s="109"/>
      <c r="I60" s="113"/>
      <c r="J60" s="108"/>
      <c r="K60" s="114"/>
      <c r="L60" s="146"/>
      <c r="M60" s="147"/>
      <c r="N60" s="148"/>
      <c r="O60" s="106"/>
      <c r="P60" s="106"/>
      <c r="Q60" s="106"/>
      <c r="R60" s="149"/>
      <c r="T60" s="106"/>
      <c r="AM60" s="119">
        <f t="shared" si="0"/>
        <v>0</v>
      </c>
    </row>
    <row r="61" spans="1:39" ht="24">
      <c r="A61" s="120"/>
      <c r="B61" s="109"/>
      <c r="C61" s="109"/>
      <c r="D61" s="109"/>
      <c r="E61" s="111"/>
      <c r="F61" s="109"/>
      <c r="G61" s="108"/>
      <c r="H61" s="109"/>
      <c r="I61" s="113"/>
      <c r="J61" s="108"/>
      <c r="K61" s="114"/>
      <c r="L61" s="115"/>
      <c r="M61" s="108"/>
      <c r="N61" s="114"/>
      <c r="O61" s="117"/>
      <c r="P61" s="118"/>
      <c r="Q61" s="105">
        <f aca="true" t="shared" si="9" ref="Q61:Q72">M61+N61</f>
        <v>0</v>
      </c>
      <c r="R61" s="106">
        <v>14410</v>
      </c>
      <c r="S61" s="106">
        <v>14700</v>
      </c>
      <c r="T61" s="106">
        <v>22220</v>
      </c>
      <c r="U61" s="74"/>
      <c r="V61" s="107">
        <f aca="true" t="shared" si="10" ref="V61:V72">IF(Q61=0,1,0)</f>
        <v>1</v>
      </c>
      <c r="W61" s="107">
        <f aca="true" t="shared" si="11" ref="W61:W72">IF(Q61=0.5,1,0)</f>
        <v>0</v>
      </c>
      <c r="X61" s="107">
        <f aca="true" t="shared" si="12" ref="X61:X72">IF(Q61=1,1,0)</f>
        <v>0</v>
      </c>
      <c r="Y61" s="75">
        <v>1</v>
      </c>
      <c r="AB61" s="74"/>
      <c r="AM61" s="119">
        <f t="shared" si="0"/>
        <v>0</v>
      </c>
    </row>
    <row r="62" spans="1:39" ht="24">
      <c r="A62" s="120"/>
      <c r="B62" s="109"/>
      <c r="C62" s="109"/>
      <c r="D62" s="109"/>
      <c r="E62" s="111"/>
      <c r="F62" s="109"/>
      <c r="G62" s="108"/>
      <c r="H62" s="109"/>
      <c r="I62" s="113"/>
      <c r="J62" s="108"/>
      <c r="K62" s="114"/>
      <c r="L62" s="115"/>
      <c r="M62" s="116"/>
      <c r="N62" s="114"/>
      <c r="O62" s="117"/>
      <c r="P62" s="118"/>
      <c r="Q62" s="105">
        <f t="shared" si="9"/>
        <v>0</v>
      </c>
      <c r="R62" s="106">
        <v>16440</v>
      </c>
      <c r="S62" s="106">
        <v>16730</v>
      </c>
      <c r="T62" s="106">
        <v>18190</v>
      </c>
      <c r="U62" s="74"/>
      <c r="V62" s="107">
        <f t="shared" si="10"/>
        <v>1</v>
      </c>
      <c r="W62" s="107">
        <f t="shared" si="11"/>
        <v>0</v>
      </c>
      <c r="X62" s="107">
        <f t="shared" si="12"/>
        <v>0</v>
      </c>
      <c r="Y62" s="75">
        <v>1</v>
      </c>
      <c r="AB62" s="74"/>
      <c r="AM62" s="119">
        <f t="shared" si="0"/>
        <v>0</v>
      </c>
    </row>
    <row r="63" spans="1:39" ht="24">
      <c r="A63" s="120"/>
      <c r="B63" s="109"/>
      <c r="C63" s="109"/>
      <c r="D63" s="109"/>
      <c r="E63" s="111"/>
      <c r="F63" s="109"/>
      <c r="G63" s="108"/>
      <c r="H63" s="109"/>
      <c r="I63" s="113"/>
      <c r="J63" s="108"/>
      <c r="K63" s="114"/>
      <c r="L63" s="115"/>
      <c r="M63" s="116"/>
      <c r="N63" s="114"/>
      <c r="O63" s="117"/>
      <c r="P63" s="118"/>
      <c r="Q63" s="105">
        <f t="shared" si="9"/>
        <v>0</v>
      </c>
      <c r="R63" s="106">
        <v>16440</v>
      </c>
      <c r="S63" s="106">
        <v>16730</v>
      </c>
      <c r="T63" s="106">
        <v>18190</v>
      </c>
      <c r="U63" s="74"/>
      <c r="V63" s="107">
        <f t="shared" si="10"/>
        <v>1</v>
      </c>
      <c r="W63" s="107">
        <f t="shared" si="11"/>
        <v>0</v>
      </c>
      <c r="X63" s="107">
        <f t="shared" si="12"/>
        <v>0</v>
      </c>
      <c r="Y63" s="75">
        <v>1</v>
      </c>
      <c r="AB63" s="74"/>
      <c r="AM63" s="119">
        <f t="shared" si="0"/>
        <v>0</v>
      </c>
    </row>
    <row r="64" spans="1:39" ht="24">
      <c r="A64" s="120"/>
      <c r="B64" s="109"/>
      <c r="C64" s="109"/>
      <c r="D64" s="109"/>
      <c r="E64" s="111"/>
      <c r="F64" s="109"/>
      <c r="G64" s="108"/>
      <c r="H64" s="109"/>
      <c r="I64" s="113"/>
      <c r="J64" s="108"/>
      <c r="K64" s="114"/>
      <c r="L64" s="115"/>
      <c r="M64" s="108"/>
      <c r="N64" s="114"/>
      <c r="O64" s="117"/>
      <c r="P64" s="118"/>
      <c r="Q64" s="105">
        <f t="shared" si="9"/>
        <v>0</v>
      </c>
      <c r="R64" s="106">
        <v>13100</v>
      </c>
      <c r="S64" s="106">
        <v>13360</v>
      </c>
      <c r="T64" s="106">
        <v>18190</v>
      </c>
      <c r="U64" s="74"/>
      <c r="V64" s="107">
        <f t="shared" si="10"/>
        <v>1</v>
      </c>
      <c r="W64" s="107">
        <f t="shared" si="11"/>
        <v>0</v>
      </c>
      <c r="X64" s="107">
        <f t="shared" si="12"/>
        <v>0</v>
      </c>
      <c r="Y64" s="75">
        <v>1</v>
      </c>
      <c r="AB64" s="74"/>
      <c r="AM64" s="119">
        <f t="shared" si="0"/>
        <v>0</v>
      </c>
    </row>
    <row r="65" spans="1:39" ht="24">
      <c r="A65" s="120"/>
      <c r="B65" s="109"/>
      <c r="C65" s="109"/>
      <c r="D65" s="109"/>
      <c r="E65" s="111"/>
      <c r="F65" s="109"/>
      <c r="G65" s="108"/>
      <c r="H65" s="109"/>
      <c r="I65" s="113"/>
      <c r="J65" s="108"/>
      <c r="K65" s="114"/>
      <c r="L65" s="115"/>
      <c r="M65" s="116"/>
      <c r="N65" s="114"/>
      <c r="O65" s="117"/>
      <c r="P65" s="118"/>
      <c r="Q65" s="105">
        <f t="shared" si="9"/>
        <v>0</v>
      </c>
      <c r="R65" s="106">
        <v>13620</v>
      </c>
      <c r="S65" s="106">
        <v>13870</v>
      </c>
      <c r="T65" s="106">
        <v>14140</v>
      </c>
      <c r="U65" s="74"/>
      <c r="V65" s="107">
        <f t="shared" si="10"/>
        <v>1</v>
      </c>
      <c r="W65" s="107">
        <f t="shared" si="11"/>
        <v>0</v>
      </c>
      <c r="X65" s="107">
        <f t="shared" si="12"/>
        <v>0</v>
      </c>
      <c r="Y65" s="75">
        <v>1</v>
      </c>
      <c r="AB65" s="74"/>
      <c r="AM65" s="119">
        <f t="shared" si="0"/>
        <v>0</v>
      </c>
    </row>
    <row r="66" spans="1:39" ht="24">
      <c r="A66" s="120"/>
      <c r="B66" s="109"/>
      <c r="C66" s="109"/>
      <c r="D66" s="109"/>
      <c r="E66" s="111"/>
      <c r="F66" s="109"/>
      <c r="G66" s="108"/>
      <c r="H66" s="109"/>
      <c r="I66" s="113"/>
      <c r="J66" s="108"/>
      <c r="K66" s="114"/>
      <c r="L66" s="115"/>
      <c r="M66" s="116"/>
      <c r="N66" s="114"/>
      <c r="O66" s="117"/>
      <c r="P66" s="118"/>
      <c r="Q66" s="105">
        <f t="shared" si="9"/>
        <v>0</v>
      </c>
      <c r="R66" s="106">
        <v>13620</v>
      </c>
      <c r="S66" s="106">
        <v>13870</v>
      </c>
      <c r="T66" s="106">
        <v>14140</v>
      </c>
      <c r="U66" s="74"/>
      <c r="V66" s="107">
        <f t="shared" si="10"/>
        <v>1</v>
      </c>
      <c r="W66" s="107">
        <f t="shared" si="11"/>
        <v>0</v>
      </c>
      <c r="X66" s="107">
        <f t="shared" si="12"/>
        <v>0</v>
      </c>
      <c r="Y66" s="75">
        <v>1</v>
      </c>
      <c r="AB66" s="74"/>
      <c r="AM66" s="119">
        <f t="shared" si="0"/>
        <v>0</v>
      </c>
    </row>
    <row r="67" spans="1:39" ht="24">
      <c r="A67" s="120"/>
      <c r="B67" s="109"/>
      <c r="C67" s="109"/>
      <c r="D67" s="109"/>
      <c r="E67" s="111"/>
      <c r="F67" s="109"/>
      <c r="G67" s="108"/>
      <c r="H67" s="109"/>
      <c r="I67" s="113"/>
      <c r="J67" s="108"/>
      <c r="K67" s="114"/>
      <c r="L67" s="115"/>
      <c r="M67" s="116"/>
      <c r="N67" s="114"/>
      <c r="O67" s="117"/>
      <c r="P67" s="118"/>
      <c r="Q67" s="105">
        <f t="shared" si="9"/>
        <v>0</v>
      </c>
      <c r="R67" s="106">
        <v>16440</v>
      </c>
      <c r="S67" s="106">
        <v>16730</v>
      </c>
      <c r="T67" s="106">
        <v>22220</v>
      </c>
      <c r="U67" s="74"/>
      <c r="V67" s="107">
        <f t="shared" si="10"/>
        <v>1</v>
      </c>
      <c r="W67" s="107">
        <f t="shared" si="11"/>
        <v>0</v>
      </c>
      <c r="X67" s="107">
        <f t="shared" si="12"/>
        <v>0</v>
      </c>
      <c r="Y67" s="75">
        <v>1</v>
      </c>
      <c r="AB67" s="74"/>
      <c r="AM67" s="119">
        <f t="shared" si="0"/>
        <v>0</v>
      </c>
    </row>
    <row r="68" spans="1:39" ht="24">
      <c r="A68" s="120"/>
      <c r="B68" s="109"/>
      <c r="C68" s="109"/>
      <c r="D68" s="109"/>
      <c r="E68" s="111"/>
      <c r="F68" s="109"/>
      <c r="G68" s="108"/>
      <c r="H68" s="109"/>
      <c r="I68" s="113"/>
      <c r="J68" s="108"/>
      <c r="K68" s="114"/>
      <c r="L68" s="115"/>
      <c r="M68" s="108"/>
      <c r="N68" s="114"/>
      <c r="O68" s="117"/>
      <c r="P68" s="118"/>
      <c r="Q68" s="105">
        <f t="shared" si="9"/>
        <v>0</v>
      </c>
      <c r="R68" s="106">
        <v>16730</v>
      </c>
      <c r="S68" s="106">
        <v>17020</v>
      </c>
      <c r="T68" s="106">
        <v>18190</v>
      </c>
      <c r="U68" s="74"/>
      <c r="V68" s="107">
        <f t="shared" si="10"/>
        <v>1</v>
      </c>
      <c r="W68" s="107">
        <f t="shared" si="11"/>
        <v>0</v>
      </c>
      <c r="X68" s="107">
        <f t="shared" si="12"/>
        <v>0</v>
      </c>
      <c r="Y68" s="75">
        <v>1</v>
      </c>
      <c r="AB68" s="74"/>
      <c r="AM68" s="119">
        <f t="shared" si="0"/>
        <v>0</v>
      </c>
    </row>
    <row r="69" spans="1:39" ht="24">
      <c r="A69" s="120"/>
      <c r="B69" s="109"/>
      <c r="C69" s="109"/>
      <c r="D69" s="109"/>
      <c r="E69" s="111"/>
      <c r="F69" s="109"/>
      <c r="G69" s="108"/>
      <c r="H69" s="109"/>
      <c r="I69" s="113"/>
      <c r="J69" s="108"/>
      <c r="K69" s="114"/>
      <c r="L69" s="115"/>
      <c r="M69" s="116"/>
      <c r="N69" s="114"/>
      <c r="O69" s="117"/>
      <c r="P69" s="118"/>
      <c r="Q69" s="105">
        <f t="shared" si="9"/>
        <v>0</v>
      </c>
      <c r="R69" s="106">
        <v>17890</v>
      </c>
      <c r="S69" s="106">
        <v>18190</v>
      </c>
      <c r="T69" s="106">
        <v>22220</v>
      </c>
      <c r="U69" s="74"/>
      <c r="V69" s="107">
        <f t="shared" si="10"/>
        <v>1</v>
      </c>
      <c r="W69" s="107">
        <f t="shared" si="11"/>
        <v>0</v>
      </c>
      <c r="X69" s="107">
        <f t="shared" si="12"/>
        <v>0</v>
      </c>
      <c r="Y69" s="75">
        <v>1</v>
      </c>
      <c r="AB69" s="74"/>
      <c r="AM69" s="119">
        <f t="shared" si="0"/>
        <v>0</v>
      </c>
    </row>
    <row r="70" spans="1:39" ht="24">
      <c r="A70" s="120"/>
      <c r="B70" s="109"/>
      <c r="C70" s="109"/>
      <c r="D70" s="109"/>
      <c r="E70" s="111"/>
      <c r="F70" s="109"/>
      <c r="G70" s="108"/>
      <c r="H70" s="109"/>
      <c r="I70" s="113"/>
      <c r="J70" s="108"/>
      <c r="K70" s="114"/>
      <c r="L70" s="115"/>
      <c r="M70" s="116"/>
      <c r="N70" s="114"/>
      <c r="O70" s="117"/>
      <c r="P70" s="118"/>
      <c r="Q70" s="105">
        <f t="shared" si="9"/>
        <v>0</v>
      </c>
      <c r="R70" s="106">
        <v>13360</v>
      </c>
      <c r="S70" s="106">
        <v>13620</v>
      </c>
      <c r="T70" s="106">
        <v>14140</v>
      </c>
      <c r="U70" s="74"/>
      <c r="V70" s="107">
        <f t="shared" si="10"/>
        <v>1</v>
      </c>
      <c r="W70" s="107">
        <f t="shared" si="11"/>
        <v>0</v>
      </c>
      <c r="X70" s="107">
        <f t="shared" si="12"/>
        <v>0</v>
      </c>
      <c r="Y70" s="75">
        <v>1</v>
      </c>
      <c r="AB70" s="74"/>
      <c r="AM70" s="119">
        <f t="shared" si="0"/>
        <v>0</v>
      </c>
    </row>
    <row r="71" spans="1:39" ht="24">
      <c r="A71" s="120"/>
      <c r="B71" s="109"/>
      <c r="C71" s="109"/>
      <c r="D71" s="109"/>
      <c r="E71" s="111"/>
      <c r="F71" s="109"/>
      <c r="G71" s="108"/>
      <c r="H71" s="109"/>
      <c r="I71" s="113"/>
      <c r="J71" s="108"/>
      <c r="K71" s="114"/>
      <c r="L71" s="115"/>
      <c r="M71" s="116"/>
      <c r="N71" s="114"/>
      <c r="O71" s="117"/>
      <c r="P71" s="118"/>
      <c r="Q71" s="105">
        <f t="shared" si="9"/>
        <v>0</v>
      </c>
      <c r="R71" s="106">
        <v>13620</v>
      </c>
      <c r="S71" s="106">
        <v>13870</v>
      </c>
      <c r="T71" s="106">
        <v>14140</v>
      </c>
      <c r="U71" s="74"/>
      <c r="V71" s="107">
        <f t="shared" si="10"/>
        <v>1</v>
      </c>
      <c r="W71" s="107">
        <f t="shared" si="11"/>
        <v>0</v>
      </c>
      <c r="X71" s="107">
        <f t="shared" si="12"/>
        <v>0</v>
      </c>
      <c r="Y71" s="75">
        <v>1</v>
      </c>
      <c r="AB71" s="74"/>
      <c r="AM71" s="119">
        <f t="shared" si="0"/>
        <v>0</v>
      </c>
    </row>
    <row r="72" spans="1:39" ht="24">
      <c r="A72" s="120"/>
      <c r="B72" s="109"/>
      <c r="C72" s="109"/>
      <c r="D72" s="109"/>
      <c r="E72" s="111"/>
      <c r="F72" s="109"/>
      <c r="G72" s="108"/>
      <c r="H72" s="109"/>
      <c r="I72" s="113"/>
      <c r="J72" s="108"/>
      <c r="K72" s="114"/>
      <c r="L72" s="115"/>
      <c r="M72" s="116"/>
      <c r="N72" s="114"/>
      <c r="O72" s="117"/>
      <c r="P72" s="118"/>
      <c r="Q72" s="105">
        <f t="shared" si="9"/>
        <v>0</v>
      </c>
      <c r="R72" s="106">
        <v>13620</v>
      </c>
      <c r="S72" s="106">
        <v>13870</v>
      </c>
      <c r="T72" s="106">
        <v>14140</v>
      </c>
      <c r="U72" s="74"/>
      <c r="V72" s="107">
        <f t="shared" si="10"/>
        <v>1</v>
      </c>
      <c r="W72" s="107">
        <f t="shared" si="11"/>
        <v>0</v>
      </c>
      <c r="X72" s="107">
        <f t="shared" si="12"/>
        <v>0</v>
      </c>
      <c r="Y72" s="75">
        <v>1</v>
      </c>
      <c r="AB72" s="74"/>
      <c r="AM72" s="119">
        <f t="shared" si="0"/>
        <v>0</v>
      </c>
    </row>
    <row r="73" spans="1:39" ht="24">
      <c r="A73" s="120"/>
      <c r="B73" s="109"/>
      <c r="C73" s="110"/>
      <c r="D73" s="93"/>
      <c r="E73" s="111"/>
      <c r="F73" s="112"/>
      <c r="G73" s="108"/>
      <c r="H73" s="109"/>
      <c r="I73" s="113"/>
      <c r="J73" s="108"/>
      <c r="K73" s="114"/>
      <c r="L73" s="115"/>
      <c r="M73" s="116"/>
      <c r="N73" s="113"/>
      <c r="O73" s="102"/>
      <c r="P73" s="103"/>
      <c r="Q73" s="104"/>
      <c r="R73" s="105"/>
      <c r="S73" s="106"/>
      <c r="U73" s="106"/>
      <c r="W73" s="107"/>
      <c r="X73" s="107"/>
      <c r="Y73" s="107"/>
      <c r="AM73" s="119">
        <f aca="true" t="shared" si="13" ref="AM73:AM113">L73-K73</f>
        <v>0</v>
      </c>
    </row>
    <row r="74" spans="1:39" ht="24">
      <c r="A74" s="120"/>
      <c r="B74" s="109"/>
      <c r="C74" s="109"/>
      <c r="D74" s="109"/>
      <c r="E74" s="111"/>
      <c r="F74" s="112"/>
      <c r="G74" s="108"/>
      <c r="H74" s="109"/>
      <c r="I74" s="113"/>
      <c r="J74" s="108"/>
      <c r="K74" s="114"/>
      <c r="L74" s="115"/>
      <c r="M74" s="116"/>
      <c r="N74" s="113"/>
      <c r="O74" s="117"/>
      <c r="P74" s="118"/>
      <c r="Q74" s="118"/>
      <c r="R74" s="105">
        <f>M74+O74</f>
        <v>0</v>
      </c>
      <c r="S74" s="106">
        <v>14970</v>
      </c>
      <c r="T74" s="106">
        <v>15260</v>
      </c>
      <c r="U74" s="106">
        <v>18190</v>
      </c>
      <c r="W74" s="107">
        <f>IF(R74=0,1,0)</f>
        <v>1</v>
      </c>
      <c r="X74" s="107">
        <f>IF(R74=0.5,1,0)</f>
        <v>0</v>
      </c>
      <c r="Y74" s="107">
        <f>IF(R74=1,1,0)</f>
        <v>0</v>
      </c>
      <c r="Z74" s="75">
        <v>1</v>
      </c>
      <c r="AM74" s="119">
        <f t="shared" si="13"/>
        <v>0</v>
      </c>
    </row>
    <row r="75" spans="1:39" ht="24">
      <c r="A75" s="120"/>
      <c r="B75" s="109"/>
      <c r="C75" s="109"/>
      <c r="D75" s="109"/>
      <c r="E75" s="111"/>
      <c r="F75" s="112"/>
      <c r="G75" s="108"/>
      <c r="H75" s="109"/>
      <c r="I75" s="113"/>
      <c r="J75" s="108"/>
      <c r="K75" s="114"/>
      <c r="L75" s="115"/>
      <c r="M75" s="116"/>
      <c r="N75" s="113"/>
      <c r="O75" s="117"/>
      <c r="P75" s="118"/>
      <c r="Q75" s="118"/>
      <c r="R75" s="105">
        <f>M75+O75</f>
        <v>0</v>
      </c>
      <c r="S75" s="106">
        <v>15850</v>
      </c>
      <c r="T75" s="106">
        <v>16150</v>
      </c>
      <c r="U75" s="106">
        <v>18190</v>
      </c>
      <c r="W75" s="107">
        <f>IF(R75=0,1,0)</f>
        <v>1</v>
      </c>
      <c r="X75" s="107">
        <f>IF(R75=0.5,1,0)</f>
        <v>0</v>
      </c>
      <c r="Y75" s="107">
        <f>IF(R75=1,1,0)</f>
        <v>0</v>
      </c>
      <c r="Z75" s="75">
        <v>1</v>
      </c>
      <c r="AM75" s="119">
        <f t="shared" si="13"/>
        <v>0</v>
      </c>
    </row>
    <row r="76" spans="1:39" ht="24">
      <c r="A76" s="120"/>
      <c r="B76" s="109"/>
      <c r="C76" s="109"/>
      <c r="D76" s="109"/>
      <c r="E76" s="111"/>
      <c r="F76" s="112"/>
      <c r="G76" s="108"/>
      <c r="H76" s="109"/>
      <c r="I76" s="113"/>
      <c r="J76" s="108"/>
      <c r="K76" s="114"/>
      <c r="L76" s="115"/>
      <c r="M76" s="116"/>
      <c r="N76" s="113"/>
      <c r="O76" s="117"/>
      <c r="P76" s="118"/>
      <c r="Q76" s="118"/>
      <c r="R76" s="105">
        <f>M76+O76</f>
        <v>0</v>
      </c>
      <c r="S76" s="106">
        <v>17600</v>
      </c>
      <c r="T76" s="106">
        <v>17890</v>
      </c>
      <c r="U76" s="106">
        <v>22220</v>
      </c>
      <c r="W76" s="107">
        <f>IF(R76=0,1,0)</f>
        <v>1</v>
      </c>
      <c r="X76" s="107">
        <f>IF(R76=0.5,1,0)</f>
        <v>0</v>
      </c>
      <c r="Y76" s="107">
        <f>IF(R76=1,1,0)</f>
        <v>0</v>
      </c>
      <c r="Z76" s="75">
        <v>1</v>
      </c>
      <c r="AM76" s="119">
        <f t="shared" si="13"/>
        <v>0</v>
      </c>
    </row>
    <row r="77" spans="1:39" ht="24">
      <c r="A77" s="120"/>
      <c r="B77" s="109"/>
      <c r="C77" s="110"/>
      <c r="D77" s="93"/>
      <c r="E77" s="111"/>
      <c r="F77" s="112"/>
      <c r="G77" s="108"/>
      <c r="H77" s="109"/>
      <c r="I77" s="113"/>
      <c r="J77" s="108"/>
      <c r="K77" s="114"/>
      <c r="L77" s="115"/>
      <c r="M77" s="116"/>
      <c r="N77" s="113"/>
      <c r="O77" s="117"/>
      <c r="P77" s="118"/>
      <c r="Q77" s="118"/>
      <c r="R77" s="105"/>
      <c r="S77" s="106"/>
      <c r="T77" s="106"/>
      <c r="U77" s="106"/>
      <c r="W77" s="107"/>
      <c r="X77" s="107"/>
      <c r="Y77" s="107"/>
      <c r="AM77" s="119">
        <f>SUM(AM74:AM76)</f>
        <v>0</v>
      </c>
    </row>
    <row r="78" spans="1:39" ht="24">
      <c r="A78" s="120"/>
      <c r="B78" s="109"/>
      <c r="C78" s="110"/>
      <c r="D78" s="109"/>
      <c r="E78" s="111"/>
      <c r="F78" s="112"/>
      <c r="G78" s="108"/>
      <c r="H78" s="109"/>
      <c r="I78" s="113"/>
      <c r="J78" s="108"/>
      <c r="K78" s="114"/>
      <c r="L78" s="115"/>
      <c r="M78" s="116"/>
      <c r="N78" s="113"/>
      <c r="O78" s="117"/>
      <c r="P78" s="118"/>
      <c r="Q78" s="118"/>
      <c r="R78" s="105">
        <f>M78+O78</f>
        <v>0</v>
      </c>
      <c r="S78" s="106">
        <v>23990</v>
      </c>
      <c r="T78" s="106">
        <v>24730</v>
      </c>
      <c r="U78" s="106">
        <v>29320</v>
      </c>
      <c r="W78" s="107">
        <f>IF(R78=0,1,0)</f>
        <v>1</v>
      </c>
      <c r="X78" s="107">
        <f>IF(R78=0.5,1,0)</f>
        <v>0</v>
      </c>
      <c r="Y78" s="107">
        <f>IF(R78=1,1,0)</f>
        <v>0</v>
      </c>
      <c r="Z78" s="75">
        <v>1</v>
      </c>
      <c r="AM78" s="119">
        <f t="shared" si="13"/>
        <v>0</v>
      </c>
    </row>
    <row r="79" spans="1:39" ht="24">
      <c r="A79" s="120"/>
      <c r="B79" s="109"/>
      <c r="C79" s="110"/>
      <c r="D79" s="109"/>
      <c r="E79" s="111"/>
      <c r="F79" s="112"/>
      <c r="G79" s="108"/>
      <c r="H79" s="109"/>
      <c r="I79" s="113"/>
      <c r="J79" s="108"/>
      <c r="K79" s="114"/>
      <c r="L79" s="115"/>
      <c r="M79" s="116"/>
      <c r="N79" s="113"/>
      <c r="O79" s="117"/>
      <c r="P79" s="118"/>
      <c r="Q79" s="118"/>
      <c r="R79" s="105">
        <f>M79+O79</f>
        <v>0</v>
      </c>
      <c r="S79" s="106">
        <v>13100</v>
      </c>
      <c r="T79" s="106">
        <v>13360</v>
      </c>
      <c r="U79" s="106">
        <v>22220</v>
      </c>
      <c r="W79" s="107">
        <f>IF(R79=0,1,0)</f>
        <v>1</v>
      </c>
      <c r="X79" s="107">
        <f>IF(R79=0.5,1,0)</f>
        <v>0</v>
      </c>
      <c r="Y79" s="107">
        <f>IF(R79=1,1,0)</f>
        <v>0</v>
      </c>
      <c r="Z79" s="75">
        <v>1</v>
      </c>
      <c r="AM79" s="119">
        <f t="shared" si="13"/>
        <v>0</v>
      </c>
    </row>
    <row r="80" spans="1:39" ht="24">
      <c r="A80" s="120"/>
      <c r="B80" s="109"/>
      <c r="C80" s="110"/>
      <c r="D80" s="109"/>
      <c r="E80" s="111"/>
      <c r="F80" s="112"/>
      <c r="G80" s="108"/>
      <c r="H80" s="109"/>
      <c r="I80" s="113"/>
      <c r="J80" s="108"/>
      <c r="K80" s="114"/>
      <c r="L80" s="115"/>
      <c r="M80" s="116"/>
      <c r="N80" s="113"/>
      <c r="O80" s="117"/>
      <c r="P80" s="118"/>
      <c r="Q80" s="118"/>
      <c r="R80" s="105">
        <f>M80+O80</f>
        <v>0</v>
      </c>
      <c r="S80" s="106">
        <v>12670</v>
      </c>
      <c r="T80" s="106">
        <v>13100</v>
      </c>
      <c r="U80" s="106">
        <v>18190</v>
      </c>
      <c r="V80" s="123" t="s">
        <v>50</v>
      </c>
      <c r="W80" s="107">
        <f>IF(R80=0,1,0)</f>
        <v>1</v>
      </c>
      <c r="X80" s="107">
        <f>IF(R80=0.5,1,0)</f>
        <v>0</v>
      </c>
      <c r="Y80" s="107">
        <f>IF(R80=1,1,0)</f>
        <v>0</v>
      </c>
      <c r="Z80" s="75">
        <v>1</v>
      </c>
      <c r="AM80" s="119">
        <f t="shared" si="13"/>
        <v>0</v>
      </c>
    </row>
    <row r="81" spans="1:39" ht="24">
      <c r="A81" s="120"/>
      <c r="B81" s="109"/>
      <c r="C81" s="110"/>
      <c r="D81" s="109"/>
      <c r="E81" s="111"/>
      <c r="F81" s="112"/>
      <c r="G81" s="108"/>
      <c r="H81" s="109"/>
      <c r="I81" s="113"/>
      <c r="J81" s="108"/>
      <c r="K81" s="114"/>
      <c r="L81" s="115"/>
      <c r="M81" s="116"/>
      <c r="N81" s="113"/>
      <c r="O81" s="117"/>
      <c r="P81" s="118"/>
      <c r="Q81" s="118"/>
      <c r="R81" s="105">
        <f>M81+O81</f>
        <v>0</v>
      </c>
      <c r="S81" s="106">
        <v>16440</v>
      </c>
      <c r="T81" s="106">
        <v>16730</v>
      </c>
      <c r="U81" s="106">
        <v>18190</v>
      </c>
      <c r="W81" s="107">
        <f>IF(R81=0,1,0)</f>
        <v>1</v>
      </c>
      <c r="X81" s="107">
        <f>IF(R81=0.5,1,0)</f>
        <v>0</v>
      </c>
      <c r="Y81" s="107">
        <f>IF(R81=1,1,0)</f>
        <v>0</v>
      </c>
      <c r="Z81" s="75">
        <v>1</v>
      </c>
      <c r="AM81" s="119">
        <f t="shared" si="13"/>
        <v>0</v>
      </c>
    </row>
    <row r="82" spans="1:39" ht="24">
      <c r="A82" s="120"/>
      <c r="B82" s="109"/>
      <c r="C82" s="110"/>
      <c r="D82" s="91"/>
      <c r="E82" s="111"/>
      <c r="F82" s="112"/>
      <c r="G82" s="108"/>
      <c r="H82" s="109"/>
      <c r="I82" s="113"/>
      <c r="J82" s="108"/>
      <c r="K82" s="114"/>
      <c r="L82" s="115"/>
      <c r="M82" s="116"/>
      <c r="N82" s="113"/>
      <c r="O82" s="117"/>
      <c r="P82" s="118"/>
      <c r="Q82" s="118"/>
      <c r="R82" s="105"/>
      <c r="S82" s="106"/>
      <c r="T82" s="106"/>
      <c r="U82" s="106"/>
      <c r="W82" s="107"/>
      <c r="X82" s="107"/>
      <c r="Y82" s="107"/>
      <c r="AM82" s="119">
        <f>SUM(AM78:AM81)</f>
        <v>0</v>
      </c>
    </row>
    <row r="83" spans="1:25" ht="24">
      <c r="A83" s="120"/>
      <c r="B83" s="109"/>
      <c r="C83" s="109"/>
      <c r="D83" s="93"/>
      <c r="E83" s="111"/>
      <c r="F83" s="112"/>
      <c r="G83" s="108"/>
      <c r="H83" s="109"/>
      <c r="I83" s="113"/>
      <c r="J83" s="108"/>
      <c r="K83" s="114"/>
      <c r="L83" s="115"/>
      <c r="M83" s="116"/>
      <c r="N83" s="113"/>
      <c r="O83" s="117"/>
      <c r="P83" s="118"/>
      <c r="Q83" s="118"/>
      <c r="R83" s="105"/>
      <c r="S83" s="106"/>
      <c r="T83" s="106"/>
      <c r="U83" s="106"/>
      <c r="W83" s="107"/>
      <c r="X83" s="107"/>
      <c r="Y83" s="107"/>
    </row>
    <row r="84" spans="1:39" ht="24">
      <c r="A84" s="120"/>
      <c r="B84" s="109"/>
      <c r="C84" s="110"/>
      <c r="D84" s="109"/>
      <c r="E84" s="111"/>
      <c r="F84" s="112"/>
      <c r="G84" s="108"/>
      <c r="H84" s="109"/>
      <c r="I84" s="113"/>
      <c r="J84" s="108"/>
      <c r="K84" s="114"/>
      <c r="L84" s="115"/>
      <c r="M84" s="116"/>
      <c r="N84" s="113"/>
      <c r="O84" s="117"/>
      <c r="P84" s="118"/>
      <c r="Q84" s="118"/>
      <c r="R84" s="105">
        <f aca="true" t="shared" si="14" ref="R84:R90">M84+O84</f>
        <v>0</v>
      </c>
      <c r="S84" s="106">
        <v>16150</v>
      </c>
      <c r="T84" s="106">
        <v>16440</v>
      </c>
      <c r="U84" s="106">
        <v>18190</v>
      </c>
      <c r="W84" s="107">
        <f aca="true" t="shared" si="15" ref="W84:W90">IF(R84=0,1,0)</f>
        <v>1</v>
      </c>
      <c r="X84" s="107">
        <f aca="true" t="shared" si="16" ref="X84:X90">IF(R84=0.5,1,0)</f>
        <v>0</v>
      </c>
      <c r="Y84" s="107">
        <f aca="true" t="shared" si="17" ref="Y84:Y90">IF(R84=1,1,0)</f>
        <v>0</v>
      </c>
      <c r="Z84" s="75">
        <v>1</v>
      </c>
      <c r="AM84" s="119">
        <f t="shared" si="13"/>
        <v>0</v>
      </c>
    </row>
    <row r="85" spans="1:39" ht="24">
      <c r="A85" s="120"/>
      <c r="B85" s="109"/>
      <c r="C85" s="110"/>
      <c r="D85" s="109"/>
      <c r="E85" s="111"/>
      <c r="F85" s="112"/>
      <c r="G85" s="108"/>
      <c r="H85" s="109"/>
      <c r="I85" s="113"/>
      <c r="J85" s="108"/>
      <c r="K85" s="114"/>
      <c r="L85" s="115"/>
      <c r="M85" s="116"/>
      <c r="N85" s="113"/>
      <c r="O85" s="117"/>
      <c r="P85" s="118"/>
      <c r="Q85" s="118"/>
      <c r="R85" s="105">
        <f t="shared" si="14"/>
        <v>0</v>
      </c>
      <c r="S85" s="106">
        <v>16150</v>
      </c>
      <c r="T85" s="106">
        <v>16440</v>
      </c>
      <c r="U85" s="106">
        <v>18190</v>
      </c>
      <c r="W85" s="107">
        <f t="shared" si="15"/>
        <v>1</v>
      </c>
      <c r="X85" s="107">
        <f t="shared" si="16"/>
        <v>0</v>
      </c>
      <c r="Y85" s="107">
        <f t="shared" si="17"/>
        <v>0</v>
      </c>
      <c r="Z85" s="75">
        <v>1</v>
      </c>
      <c r="AM85" s="119">
        <f t="shared" si="13"/>
        <v>0</v>
      </c>
    </row>
    <row r="86" spans="1:39" ht="24">
      <c r="A86" s="120"/>
      <c r="B86" s="109"/>
      <c r="C86" s="110"/>
      <c r="D86" s="109"/>
      <c r="E86" s="111"/>
      <c r="F86" s="112"/>
      <c r="G86" s="108"/>
      <c r="H86" s="109"/>
      <c r="I86" s="113"/>
      <c r="J86" s="108"/>
      <c r="K86" s="114"/>
      <c r="L86" s="115"/>
      <c r="M86" s="116"/>
      <c r="N86" s="113"/>
      <c r="O86" s="117"/>
      <c r="P86" s="118"/>
      <c r="Q86" s="118"/>
      <c r="R86" s="105">
        <f t="shared" si="14"/>
        <v>0</v>
      </c>
      <c r="S86" s="106">
        <v>15560</v>
      </c>
      <c r="T86" s="106">
        <v>15850</v>
      </c>
      <c r="U86" s="106">
        <v>18190</v>
      </c>
      <c r="W86" s="107">
        <f t="shared" si="15"/>
        <v>1</v>
      </c>
      <c r="X86" s="107">
        <f t="shared" si="16"/>
        <v>0</v>
      </c>
      <c r="Y86" s="107">
        <f t="shared" si="17"/>
        <v>0</v>
      </c>
      <c r="Z86" s="75">
        <v>1</v>
      </c>
      <c r="AM86" s="119">
        <f t="shared" si="13"/>
        <v>0</v>
      </c>
    </row>
    <row r="87" spans="1:39" ht="24">
      <c r="A87" s="120"/>
      <c r="B87" s="109"/>
      <c r="C87" s="110"/>
      <c r="D87" s="109"/>
      <c r="E87" s="111"/>
      <c r="F87" s="112"/>
      <c r="G87" s="108"/>
      <c r="H87" s="109"/>
      <c r="I87" s="113"/>
      <c r="J87" s="108"/>
      <c r="K87" s="114"/>
      <c r="L87" s="115"/>
      <c r="M87" s="108"/>
      <c r="N87" s="113"/>
      <c r="O87" s="117"/>
      <c r="P87" s="118"/>
      <c r="Q87" s="118"/>
      <c r="R87" s="105">
        <f t="shared" si="14"/>
        <v>0</v>
      </c>
      <c r="S87" s="106">
        <v>16440</v>
      </c>
      <c r="T87" s="106">
        <v>16730</v>
      </c>
      <c r="U87" s="106">
        <v>18190</v>
      </c>
      <c r="W87" s="107">
        <f t="shared" si="15"/>
        <v>1</v>
      </c>
      <c r="X87" s="107">
        <f t="shared" si="16"/>
        <v>0</v>
      </c>
      <c r="Y87" s="107">
        <f t="shared" si="17"/>
        <v>0</v>
      </c>
      <c r="Z87" s="75">
        <v>1</v>
      </c>
      <c r="AM87" s="119">
        <f t="shared" si="13"/>
        <v>0</v>
      </c>
    </row>
    <row r="88" spans="1:39" ht="24">
      <c r="A88" s="120"/>
      <c r="B88" s="109"/>
      <c r="C88" s="110"/>
      <c r="D88" s="109"/>
      <c r="E88" s="111"/>
      <c r="F88" s="112"/>
      <c r="G88" s="108"/>
      <c r="H88" s="109"/>
      <c r="I88" s="113"/>
      <c r="J88" s="108"/>
      <c r="K88" s="114"/>
      <c r="L88" s="115"/>
      <c r="M88" s="116"/>
      <c r="N88" s="113"/>
      <c r="O88" s="117"/>
      <c r="P88" s="118"/>
      <c r="Q88" s="118"/>
      <c r="R88" s="105">
        <f t="shared" si="14"/>
        <v>0</v>
      </c>
      <c r="S88" s="106">
        <v>17600</v>
      </c>
      <c r="T88" s="106">
        <v>17890</v>
      </c>
      <c r="U88" s="106">
        <v>22220</v>
      </c>
      <c r="W88" s="107">
        <f t="shared" si="15"/>
        <v>1</v>
      </c>
      <c r="X88" s="107">
        <f t="shared" si="16"/>
        <v>0</v>
      </c>
      <c r="Y88" s="107">
        <f t="shared" si="17"/>
        <v>0</v>
      </c>
      <c r="Z88" s="75">
        <v>1</v>
      </c>
      <c r="AM88" s="119">
        <f t="shared" si="13"/>
        <v>0</v>
      </c>
    </row>
    <row r="89" spans="1:39" ht="24">
      <c r="A89" s="120"/>
      <c r="B89" s="109"/>
      <c r="C89" s="110"/>
      <c r="D89" s="109"/>
      <c r="E89" s="111"/>
      <c r="F89" s="112"/>
      <c r="G89" s="108"/>
      <c r="H89" s="109"/>
      <c r="I89" s="113"/>
      <c r="J89" s="108"/>
      <c r="K89" s="114"/>
      <c r="L89" s="115"/>
      <c r="M89" s="116"/>
      <c r="N89" s="113"/>
      <c r="O89" s="117"/>
      <c r="P89" s="118"/>
      <c r="Q89" s="118"/>
      <c r="R89" s="105">
        <f t="shared" si="14"/>
        <v>0</v>
      </c>
      <c r="S89" s="106">
        <v>15850</v>
      </c>
      <c r="T89" s="106">
        <v>16150</v>
      </c>
      <c r="U89" s="106">
        <v>22220</v>
      </c>
      <c r="W89" s="107">
        <f t="shared" si="15"/>
        <v>1</v>
      </c>
      <c r="X89" s="107">
        <f t="shared" si="16"/>
        <v>0</v>
      </c>
      <c r="Y89" s="107">
        <f t="shared" si="17"/>
        <v>0</v>
      </c>
      <c r="Z89" s="75">
        <v>1</v>
      </c>
      <c r="AM89" s="119">
        <f t="shared" si="13"/>
        <v>0</v>
      </c>
    </row>
    <row r="90" spans="1:39" ht="24">
      <c r="A90" s="120"/>
      <c r="B90" s="109"/>
      <c r="C90" s="110"/>
      <c r="D90" s="109"/>
      <c r="E90" s="111"/>
      <c r="F90" s="112"/>
      <c r="G90" s="108"/>
      <c r="H90" s="109"/>
      <c r="I90" s="113"/>
      <c r="J90" s="108"/>
      <c r="K90" s="114"/>
      <c r="L90" s="115"/>
      <c r="M90" s="116"/>
      <c r="N90" s="113"/>
      <c r="O90" s="117"/>
      <c r="P90" s="118"/>
      <c r="Q90" s="118"/>
      <c r="R90" s="105">
        <f t="shared" si="14"/>
        <v>0</v>
      </c>
      <c r="S90" s="106">
        <v>17600</v>
      </c>
      <c r="T90" s="106">
        <v>17890</v>
      </c>
      <c r="U90" s="106">
        <v>22220</v>
      </c>
      <c r="W90" s="107">
        <f t="shared" si="15"/>
        <v>1</v>
      </c>
      <c r="X90" s="107">
        <f t="shared" si="16"/>
        <v>0</v>
      </c>
      <c r="Y90" s="107">
        <f t="shared" si="17"/>
        <v>0</v>
      </c>
      <c r="Z90" s="75">
        <v>1</v>
      </c>
      <c r="AM90" s="119">
        <f t="shared" si="13"/>
        <v>0</v>
      </c>
    </row>
    <row r="91" spans="1:39" ht="24">
      <c r="A91" s="120"/>
      <c r="B91" s="109"/>
      <c r="C91" s="109"/>
      <c r="D91" s="93"/>
      <c r="E91" s="111"/>
      <c r="F91" s="112"/>
      <c r="G91" s="108"/>
      <c r="H91" s="109"/>
      <c r="I91" s="113"/>
      <c r="J91" s="108"/>
      <c r="K91" s="114"/>
      <c r="L91" s="115"/>
      <c r="M91" s="116"/>
      <c r="N91" s="113"/>
      <c r="O91" s="117"/>
      <c r="P91" s="118"/>
      <c r="Q91" s="118"/>
      <c r="R91" s="105"/>
      <c r="S91" s="106"/>
      <c r="T91" s="106"/>
      <c r="U91" s="106"/>
      <c r="W91" s="107"/>
      <c r="X91" s="107"/>
      <c r="Y91" s="107"/>
      <c r="AM91" s="119">
        <f>SUM(AM84:AM90)</f>
        <v>0</v>
      </c>
    </row>
    <row r="92" spans="1:39" ht="24">
      <c r="A92" s="120"/>
      <c r="B92" s="109"/>
      <c r="C92" s="109"/>
      <c r="D92" s="109"/>
      <c r="E92" s="111"/>
      <c r="F92" s="112"/>
      <c r="G92" s="108"/>
      <c r="H92" s="109"/>
      <c r="I92" s="113"/>
      <c r="J92" s="108"/>
      <c r="K92" s="114"/>
      <c r="L92" s="115"/>
      <c r="M92" s="116"/>
      <c r="N92" s="113"/>
      <c r="O92" s="117"/>
      <c r="P92" s="118"/>
      <c r="Q92" s="118"/>
      <c r="R92" s="105">
        <f>M92+O92</f>
        <v>0</v>
      </c>
      <c r="S92" s="106">
        <v>16440</v>
      </c>
      <c r="T92" s="106">
        <v>16730</v>
      </c>
      <c r="U92" s="106">
        <v>18190</v>
      </c>
      <c r="W92" s="107">
        <f>IF(R92=0,1,0)</f>
        <v>1</v>
      </c>
      <c r="X92" s="107">
        <f>IF(R92=0.5,1,0)</f>
        <v>0</v>
      </c>
      <c r="Y92" s="107">
        <f>IF(R92=1,1,0)</f>
        <v>0</v>
      </c>
      <c r="Z92" s="75">
        <v>1</v>
      </c>
      <c r="AM92" s="119">
        <f t="shared" si="13"/>
        <v>0</v>
      </c>
    </row>
    <row r="93" spans="1:39" ht="24">
      <c r="A93" s="120"/>
      <c r="B93" s="109"/>
      <c r="C93" s="109"/>
      <c r="D93" s="109"/>
      <c r="E93" s="111"/>
      <c r="F93" s="112"/>
      <c r="G93" s="108"/>
      <c r="H93" s="109"/>
      <c r="I93" s="113"/>
      <c r="J93" s="108"/>
      <c r="K93" s="114"/>
      <c r="L93" s="115"/>
      <c r="M93" s="116"/>
      <c r="N93" s="113"/>
      <c r="O93" s="117"/>
      <c r="P93" s="118"/>
      <c r="Q93" s="118"/>
      <c r="R93" s="105">
        <f>M93+O93</f>
        <v>0</v>
      </c>
      <c r="S93" s="106">
        <v>13360</v>
      </c>
      <c r="T93" s="106">
        <v>13620</v>
      </c>
      <c r="U93" s="106">
        <v>18190</v>
      </c>
      <c r="W93" s="107">
        <f>IF(R93=0,1,0)</f>
        <v>1</v>
      </c>
      <c r="X93" s="107">
        <f>IF(R93=0.5,1,0)</f>
        <v>0</v>
      </c>
      <c r="Y93" s="107">
        <f>IF(R93=1,1,0)</f>
        <v>0</v>
      </c>
      <c r="Z93" s="75">
        <v>1</v>
      </c>
      <c r="AM93" s="119">
        <f t="shared" si="13"/>
        <v>0</v>
      </c>
    </row>
    <row r="94" spans="1:39" ht="24">
      <c r="A94" s="120"/>
      <c r="B94" s="109"/>
      <c r="C94" s="109"/>
      <c r="D94" s="109"/>
      <c r="E94" s="111"/>
      <c r="F94" s="112"/>
      <c r="G94" s="108"/>
      <c r="H94" s="109"/>
      <c r="I94" s="113"/>
      <c r="J94" s="108"/>
      <c r="K94" s="114"/>
      <c r="L94" s="115"/>
      <c r="M94" s="116"/>
      <c r="N94" s="113"/>
      <c r="O94" s="117"/>
      <c r="P94" s="118"/>
      <c r="Q94" s="118"/>
      <c r="R94" s="105">
        <f>M94+O94</f>
        <v>0</v>
      </c>
      <c r="S94" s="106">
        <v>14140</v>
      </c>
      <c r="T94" s="106">
        <v>14410</v>
      </c>
      <c r="U94" s="106">
        <v>22220</v>
      </c>
      <c r="W94" s="107">
        <f>IF(R94=0,1,0)</f>
        <v>1</v>
      </c>
      <c r="X94" s="107">
        <f>IF(R94=0.5,1,0)</f>
        <v>0</v>
      </c>
      <c r="Y94" s="107">
        <f>IF(R94=1,1,0)</f>
        <v>0</v>
      </c>
      <c r="Z94" s="75">
        <v>1</v>
      </c>
      <c r="AM94" s="119">
        <f t="shared" si="13"/>
        <v>0</v>
      </c>
    </row>
    <row r="95" spans="1:39" ht="24">
      <c r="A95" s="120"/>
      <c r="B95" s="109"/>
      <c r="C95" s="109"/>
      <c r="D95" s="109"/>
      <c r="E95" s="111"/>
      <c r="F95" s="112"/>
      <c r="G95" s="108"/>
      <c r="H95" s="109"/>
      <c r="I95" s="113"/>
      <c r="J95" s="108"/>
      <c r="K95" s="114"/>
      <c r="L95" s="115"/>
      <c r="M95" s="116"/>
      <c r="N95" s="113"/>
      <c r="O95" s="117"/>
      <c r="P95" s="118"/>
      <c r="Q95" s="118"/>
      <c r="R95" s="105">
        <f>M95+O95</f>
        <v>0</v>
      </c>
      <c r="S95" s="106">
        <v>12670</v>
      </c>
      <c r="T95" s="106">
        <v>13100</v>
      </c>
      <c r="U95" s="106">
        <v>15260</v>
      </c>
      <c r="W95" s="107">
        <f>IF(R95=0,1,0)</f>
        <v>1</v>
      </c>
      <c r="X95" s="107">
        <f>IF(R95=0.5,1,0)</f>
        <v>0</v>
      </c>
      <c r="Y95" s="107">
        <f>IF(R95=1,1,0)</f>
        <v>0</v>
      </c>
      <c r="Z95" s="75">
        <v>1</v>
      </c>
      <c r="AM95" s="119">
        <f t="shared" si="13"/>
        <v>0</v>
      </c>
    </row>
    <row r="96" spans="1:39" ht="24">
      <c r="A96" s="120"/>
      <c r="B96" s="109"/>
      <c r="C96" s="109"/>
      <c r="D96" s="93"/>
      <c r="E96" s="111"/>
      <c r="F96" s="112"/>
      <c r="G96" s="108"/>
      <c r="H96" s="109"/>
      <c r="I96" s="113"/>
      <c r="J96" s="108"/>
      <c r="K96" s="114"/>
      <c r="L96" s="115"/>
      <c r="M96" s="116"/>
      <c r="N96" s="113"/>
      <c r="O96" s="117"/>
      <c r="P96" s="118"/>
      <c r="Q96" s="118"/>
      <c r="R96" s="105"/>
      <c r="S96" s="106"/>
      <c r="T96" s="106"/>
      <c r="U96" s="106"/>
      <c r="W96" s="107"/>
      <c r="X96" s="107"/>
      <c r="Y96" s="107"/>
      <c r="AM96" s="119">
        <f>SUM(AM92:AM95)</f>
        <v>0</v>
      </c>
    </row>
    <row r="97" spans="1:39" ht="24">
      <c r="A97" s="120"/>
      <c r="B97" s="109"/>
      <c r="C97" s="110"/>
      <c r="D97" s="109"/>
      <c r="E97" s="111"/>
      <c r="F97" s="112"/>
      <c r="G97" s="108"/>
      <c r="H97" s="109"/>
      <c r="I97" s="113"/>
      <c r="J97" s="108"/>
      <c r="K97" s="114"/>
      <c r="L97" s="115"/>
      <c r="M97" s="116"/>
      <c r="N97" s="113"/>
      <c r="O97" s="117"/>
      <c r="P97" s="118"/>
      <c r="Q97" s="118"/>
      <c r="R97" s="105">
        <f aca="true" t="shared" si="18" ref="R97:R113">M97+O97</f>
        <v>0</v>
      </c>
      <c r="S97" s="106">
        <v>16730</v>
      </c>
      <c r="T97" s="106">
        <v>17020</v>
      </c>
      <c r="U97" s="106">
        <v>18190</v>
      </c>
      <c r="W97" s="107">
        <f aca="true" t="shared" si="19" ref="W97:W113">IF(R97=0,1,0)</f>
        <v>1</v>
      </c>
      <c r="X97" s="107">
        <f aca="true" t="shared" si="20" ref="X97:X113">IF(R97=0.5,1,0)</f>
        <v>0</v>
      </c>
      <c r="Y97" s="107">
        <f aca="true" t="shared" si="21" ref="Y97:Y113">IF(R97=1,1,0)</f>
        <v>0</v>
      </c>
      <c r="Z97" s="75">
        <v>1</v>
      </c>
      <c r="AM97" s="119">
        <f t="shared" si="13"/>
        <v>0</v>
      </c>
    </row>
    <row r="98" spans="1:39" ht="24">
      <c r="A98" s="120"/>
      <c r="B98" s="109"/>
      <c r="C98" s="110"/>
      <c r="D98" s="109"/>
      <c r="E98" s="111"/>
      <c r="F98" s="112"/>
      <c r="G98" s="108"/>
      <c r="H98" s="109"/>
      <c r="I98" s="113"/>
      <c r="J98" s="108"/>
      <c r="K98" s="114"/>
      <c r="L98" s="115"/>
      <c r="M98" s="116"/>
      <c r="N98" s="113"/>
      <c r="O98" s="117"/>
      <c r="P98" s="118"/>
      <c r="Q98" s="118"/>
      <c r="R98" s="105">
        <f t="shared" si="18"/>
        <v>0</v>
      </c>
      <c r="S98" s="106">
        <v>16440</v>
      </c>
      <c r="T98" s="106">
        <v>16730</v>
      </c>
      <c r="U98" s="106">
        <v>18190</v>
      </c>
      <c r="W98" s="107">
        <f t="shared" si="19"/>
        <v>1</v>
      </c>
      <c r="X98" s="107">
        <f t="shared" si="20"/>
        <v>0</v>
      </c>
      <c r="Y98" s="107">
        <f t="shared" si="21"/>
        <v>0</v>
      </c>
      <c r="Z98" s="75">
        <v>1</v>
      </c>
      <c r="AM98" s="119">
        <f t="shared" si="13"/>
        <v>0</v>
      </c>
    </row>
    <row r="99" spans="1:39" ht="24">
      <c r="A99" s="120"/>
      <c r="B99" s="109"/>
      <c r="C99" s="110"/>
      <c r="D99" s="109"/>
      <c r="E99" s="111"/>
      <c r="F99" s="112"/>
      <c r="G99" s="108"/>
      <c r="H99" s="109"/>
      <c r="I99" s="113"/>
      <c r="J99" s="108"/>
      <c r="K99" s="114"/>
      <c r="L99" s="115"/>
      <c r="M99" s="116"/>
      <c r="N99" s="113"/>
      <c r="O99" s="117"/>
      <c r="P99" s="118"/>
      <c r="Q99" s="118"/>
      <c r="R99" s="105">
        <f t="shared" si="18"/>
        <v>0</v>
      </c>
      <c r="S99" s="106">
        <v>16440</v>
      </c>
      <c r="T99" s="106">
        <v>16730</v>
      </c>
      <c r="U99" s="106">
        <v>18190</v>
      </c>
      <c r="W99" s="107">
        <f t="shared" si="19"/>
        <v>1</v>
      </c>
      <c r="X99" s="107">
        <f t="shared" si="20"/>
        <v>0</v>
      </c>
      <c r="Y99" s="107">
        <f t="shared" si="21"/>
        <v>0</v>
      </c>
      <c r="Z99" s="75">
        <v>1</v>
      </c>
      <c r="AM99" s="119">
        <f t="shared" si="13"/>
        <v>0</v>
      </c>
    </row>
    <row r="100" spans="1:39" ht="24">
      <c r="A100" s="120"/>
      <c r="B100" s="109"/>
      <c r="C100" s="110"/>
      <c r="D100" s="109"/>
      <c r="E100" s="111"/>
      <c r="F100" s="112"/>
      <c r="G100" s="108"/>
      <c r="H100" s="109"/>
      <c r="I100" s="113"/>
      <c r="J100" s="108"/>
      <c r="K100" s="114"/>
      <c r="L100" s="115"/>
      <c r="M100" s="116"/>
      <c r="N100" s="113"/>
      <c r="O100" s="117"/>
      <c r="P100" s="118"/>
      <c r="Q100" s="118"/>
      <c r="R100" s="105">
        <f t="shared" si="18"/>
        <v>0</v>
      </c>
      <c r="S100" s="106">
        <v>16440</v>
      </c>
      <c r="T100" s="106">
        <v>16730</v>
      </c>
      <c r="U100" s="106">
        <v>18190</v>
      </c>
      <c r="W100" s="107">
        <f t="shared" si="19"/>
        <v>1</v>
      </c>
      <c r="X100" s="107">
        <f t="shared" si="20"/>
        <v>0</v>
      </c>
      <c r="Y100" s="107">
        <f t="shared" si="21"/>
        <v>0</v>
      </c>
      <c r="Z100" s="75">
        <v>1</v>
      </c>
      <c r="AM100" s="119">
        <f t="shared" si="13"/>
        <v>0</v>
      </c>
    </row>
    <row r="101" spans="1:39" ht="24">
      <c r="A101" s="120"/>
      <c r="B101" s="109"/>
      <c r="C101" s="110"/>
      <c r="D101" s="109"/>
      <c r="E101" s="111"/>
      <c r="F101" s="112"/>
      <c r="G101" s="108"/>
      <c r="H101" s="109"/>
      <c r="I101" s="113"/>
      <c r="J101" s="108"/>
      <c r="K101" s="114"/>
      <c r="L101" s="115"/>
      <c r="M101" s="116"/>
      <c r="N101" s="113"/>
      <c r="O101" s="117"/>
      <c r="P101" s="118"/>
      <c r="Q101" s="118"/>
      <c r="R101" s="105">
        <f t="shared" si="18"/>
        <v>0</v>
      </c>
      <c r="S101" s="106">
        <v>15850</v>
      </c>
      <c r="T101" s="106">
        <v>16150</v>
      </c>
      <c r="U101" s="106">
        <v>18190</v>
      </c>
      <c r="W101" s="107">
        <f t="shared" si="19"/>
        <v>1</v>
      </c>
      <c r="X101" s="107">
        <f t="shared" si="20"/>
        <v>0</v>
      </c>
      <c r="Y101" s="107">
        <f t="shared" si="21"/>
        <v>0</v>
      </c>
      <c r="Z101" s="75">
        <v>1</v>
      </c>
      <c r="AM101" s="119">
        <f t="shared" si="13"/>
        <v>0</v>
      </c>
    </row>
    <row r="102" spans="1:39" ht="24">
      <c r="A102" s="120"/>
      <c r="B102" s="109"/>
      <c r="C102" s="110"/>
      <c r="D102" s="109"/>
      <c r="E102" s="111"/>
      <c r="F102" s="112"/>
      <c r="G102" s="108"/>
      <c r="H102" s="109"/>
      <c r="I102" s="113"/>
      <c r="J102" s="108"/>
      <c r="K102" s="114"/>
      <c r="L102" s="115"/>
      <c r="M102" s="116"/>
      <c r="N102" s="113"/>
      <c r="O102" s="117"/>
      <c r="P102" s="118"/>
      <c r="Q102" s="118"/>
      <c r="R102" s="105">
        <f t="shared" si="18"/>
        <v>0</v>
      </c>
      <c r="S102" s="106">
        <v>15260</v>
      </c>
      <c r="T102" s="106">
        <v>15560</v>
      </c>
      <c r="U102" s="106">
        <v>22220</v>
      </c>
      <c r="W102" s="107">
        <f t="shared" si="19"/>
        <v>1</v>
      </c>
      <c r="X102" s="107">
        <f t="shared" si="20"/>
        <v>0</v>
      </c>
      <c r="Y102" s="107">
        <f t="shared" si="21"/>
        <v>0</v>
      </c>
      <c r="Z102" s="75">
        <v>1</v>
      </c>
      <c r="AM102" s="119">
        <f t="shared" si="13"/>
        <v>0</v>
      </c>
    </row>
    <row r="103" spans="1:39" ht="24">
      <c r="A103" s="120"/>
      <c r="B103" s="109"/>
      <c r="C103" s="110"/>
      <c r="D103" s="109"/>
      <c r="E103" s="111"/>
      <c r="F103" s="112"/>
      <c r="G103" s="108"/>
      <c r="H103" s="109"/>
      <c r="I103" s="113"/>
      <c r="J103" s="108"/>
      <c r="K103" s="114"/>
      <c r="L103" s="115"/>
      <c r="M103" s="116"/>
      <c r="N103" s="113"/>
      <c r="O103" s="117"/>
      <c r="P103" s="118"/>
      <c r="Q103" s="118"/>
      <c r="R103" s="105">
        <f t="shared" si="18"/>
        <v>0</v>
      </c>
      <c r="S103" s="106">
        <v>14140</v>
      </c>
      <c r="T103" s="106">
        <v>14410</v>
      </c>
      <c r="U103" s="106">
        <v>15260</v>
      </c>
      <c r="W103" s="107">
        <f t="shared" si="19"/>
        <v>1</v>
      </c>
      <c r="X103" s="107">
        <f t="shared" si="20"/>
        <v>0</v>
      </c>
      <c r="Y103" s="107">
        <f t="shared" si="21"/>
        <v>0</v>
      </c>
      <c r="Z103" s="75">
        <v>1</v>
      </c>
      <c r="AM103" s="119">
        <f t="shared" si="13"/>
        <v>0</v>
      </c>
    </row>
    <row r="104" spans="1:39" ht="24">
      <c r="A104" s="120"/>
      <c r="B104" s="109"/>
      <c r="C104" s="109"/>
      <c r="D104" s="109"/>
      <c r="E104" s="111"/>
      <c r="F104" s="112"/>
      <c r="G104" s="108"/>
      <c r="H104" s="109"/>
      <c r="I104" s="113"/>
      <c r="J104" s="108"/>
      <c r="K104" s="114"/>
      <c r="L104" s="115"/>
      <c r="M104" s="116"/>
      <c r="N104" s="113"/>
      <c r="O104" s="117"/>
      <c r="P104" s="118"/>
      <c r="Q104" s="118"/>
      <c r="R104" s="105">
        <f t="shared" si="18"/>
        <v>0</v>
      </c>
      <c r="S104" s="106">
        <v>13620</v>
      </c>
      <c r="T104" s="106">
        <v>13870</v>
      </c>
      <c r="U104" s="106">
        <v>14140</v>
      </c>
      <c r="W104" s="107">
        <f t="shared" si="19"/>
        <v>1</v>
      </c>
      <c r="X104" s="107">
        <f t="shared" si="20"/>
        <v>0</v>
      </c>
      <c r="Y104" s="107">
        <f t="shared" si="21"/>
        <v>0</v>
      </c>
      <c r="Z104" s="75">
        <v>1</v>
      </c>
      <c r="AM104" s="119">
        <f t="shared" si="13"/>
        <v>0</v>
      </c>
    </row>
    <row r="105" spans="1:39" ht="24">
      <c r="A105" s="120"/>
      <c r="B105" s="109"/>
      <c r="C105" s="109"/>
      <c r="D105" s="109"/>
      <c r="E105" s="111"/>
      <c r="F105" s="112"/>
      <c r="G105" s="108"/>
      <c r="H105" s="109"/>
      <c r="I105" s="113"/>
      <c r="J105" s="108"/>
      <c r="K105" s="114"/>
      <c r="L105" s="115"/>
      <c r="M105" s="116"/>
      <c r="N105" s="113"/>
      <c r="O105" s="117"/>
      <c r="P105" s="118"/>
      <c r="Q105" s="118"/>
      <c r="R105" s="105">
        <f t="shared" si="18"/>
        <v>0</v>
      </c>
      <c r="S105" s="106">
        <v>13620</v>
      </c>
      <c r="T105" s="106">
        <v>13870</v>
      </c>
      <c r="U105" s="106">
        <v>14140</v>
      </c>
      <c r="W105" s="107">
        <f t="shared" si="19"/>
        <v>1</v>
      </c>
      <c r="X105" s="107">
        <f t="shared" si="20"/>
        <v>0</v>
      </c>
      <c r="Y105" s="107">
        <f t="shared" si="21"/>
        <v>0</v>
      </c>
      <c r="Z105" s="75">
        <v>1</v>
      </c>
      <c r="AM105" s="119">
        <f t="shared" si="13"/>
        <v>0</v>
      </c>
    </row>
    <row r="106" spans="1:39" ht="24">
      <c r="A106" s="120"/>
      <c r="B106" s="109"/>
      <c r="C106" s="109"/>
      <c r="D106" s="109"/>
      <c r="E106" s="111"/>
      <c r="F106" s="112"/>
      <c r="G106" s="108"/>
      <c r="H106" s="109"/>
      <c r="I106" s="113"/>
      <c r="J106" s="108"/>
      <c r="K106" s="114"/>
      <c r="L106" s="115"/>
      <c r="M106" s="116"/>
      <c r="N106" s="113"/>
      <c r="O106" s="117"/>
      <c r="P106" s="118"/>
      <c r="Q106" s="118"/>
      <c r="R106" s="105">
        <f t="shared" si="18"/>
        <v>0</v>
      </c>
      <c r="S106" s="106">
        <v>13620</v>
      </c>
      <c r="T106" s="106">
        <v>13870</v>
      </c>
      <c r="U106" s="106">
        <v>14140</v>
      </c>
      <c r="W106" s="107">
        <f t="shared" si="19"/>
        <v>1</v>
      </c>
      <c r="X106" s="107">
        <f t="shared" si="20"/>
        <v>0</v>
      </c>
      <c r="Y106" s="107">
        <f t="shared" si="21"/>
        <v>0</v>
      </c>
      <c r="Z106" s="75">
        <v>1</v>
      </c>
      <c r="AM106" s="119">
        <f t="shared" si="13"/>
        <v>0</v>
      </c>
    </row>
    <row r="107" spans="1:39" ht="24">
      <c r="A107" s="120"/>
      <c r="B107" s="109"/>
      <c r="C107" s="109"/>
      <c r="D107" s="109"/>
      <c r="E107" s="111"/>
      <c r="F107" s="112"/>
      <c r="G107" s="108"/>
      <c r="H107" s="109"/>
      <c r="I107" s="113"/>
      <c r="J107" s="108"/>
      <c r="K107" s="114"/>
      <c r="L107" s="115"/>
      <c r="M107" s="116"/>
      <c r="N107" s="113"/>
      <c r="O107" s="117"/>
      <c r="P107" s="118"/>
      <c r="Q107" s="118"/>
      <c r="R107" s="105">
        <f t="shared" si="18"/>
        <v>0</v>
      </c>
      <c r="S107" s="106">
        <v>13620</v>
      </c>
      <c r="T107" s="106">
        <v>13870</v>
      </c>
      <c r="U107" s="106">
        <v>14140</v>
      </c>
      <c r="W107" s="107">
        <f t="shared" si="19"/>
        <v>1</v>
      </c>
      <c r="X107" s="107">
        <f t="shared" si="20"/>
        <v>0</v>
      </c>
      <c r="Y107" s="107">
        <f t="shared" si="21"/>
        <v>0</v>
      </c>
      <c r="Z107" s="75">
        <v>1</v>
      </c>
      <c r="AM107" s="119">
        <f t="shared" si="13"/>
        <v>0</v>
      </c>
    </row>
    <row r="108" spans="1:39" ht="24">
      <c r="A108" s="120"/>
      <c r="B108" s="109"/>
      <c r="C108" s="109"/>
      <c r="D108" s="109"/>
      <c r="E108" s="111"/>
      <c r="F108" s="112"/>
      <c r="G108" s="108"/>
      <c r="H108" s="109"/>
      <c r="I108" s="113"/>
      <c r="J108" s="108"/>
      <c r="K108" s="114"/>
      <c r="L108" s="115"/>
      <c r="M108" s="108"/>
      <c r="N108" s="113"/>
      <c r="O108" s="117"/>
      <c r="P108" s="118"/>
      <c r="Q108" s="118"/>
      <c r="R108" s="105">
        <f t="shared" si="18"/>
        <v>0</v>
      </c>
      <c r="S108" s="106">
        <v>13620</v>
      </c>
      <c r="T108" s="106">
        <v>13870</v>
      </c>
      <c r="U108" s="106">
        <v>14140</v>
      </c>
      <c r="W108" s="107">
        <f t="shared" si="19"/>
        <v>1</v>
      </c>
      <c r="X108" s="107">
        <f t="shared" si="20"/>
        <v>0</v>
      </c>
      <c r="Y108" s="107">
        <f t="shared" si="21"/>
        <v>0</v>
      </c>
      <c r="Z108" s="75">
        <v>1</v>
      </c>
      <c r="AM108" s="119">
        <f t="shared" si="13"/>
        <v>0</v>
      </c>
    </row>
    <row r="109" spans="1:39" ht="24">
      <c r="A109" s="120"/>
      <c r="B109" s="109"/>
      <c r="C109" s="109"/>
      <c r="D109" s="109"/>
      <c r="E109" s="111"/>
      <c r="F109" s="112"/>
      <c r="G109" s="108"/>
      <c r="H109" s="109"/>
      <c r="I109" s="113"/>
      <c r="J109" s="108"/>
      <c r="K109" s="114"/>
      <c r="L109" s="115"/>
      <c r="M109" s="116"/>
      <c r="N109" s="113"/>
      <c r="O109" s="117"/>
      <c r="P109" s="118"/>
      <c r="Q109" s="118"/>
      <c r="R109" s="105">
        <f t="shared" si="18"/>
        <v>0</v>
      </c>
      <c r="S109" s="106">
        <v>15260</v>
      </c>
      <c r="T109" s="106">
        <v>15560</v>
      </c>
      <c r="U109" s="106">
        <v>18190</v>
      </c>
      <c r="W109" s="107">
        <f t="shared" si="19"/>
        <v>1</v>
      </c>
      <c r="X109" s="107">
        <f t="shared" si="20"/>
        <v>0</v>
      </c>
      <c r="Y109" s="107">
        <f t="shared" si="21"/>
        <v>0</v>
      </c>
      <c r="Z109" s="75">
        <v>1</v>
      </c>
      <c r="AM109" s="119">
        <f t="shared" si="13"/>
        <v>0</v>
      </c>
    </row>
    <row r="110" spans="1:39" ht="24">
      <c r="A110" s="120"/>
      <c r="B110" s="109"/>
      <c r="C110" s="109"/>
      <c r="D110" s="109"/>
      <c r="E110" s="111"/>
      <c r="F110" s="112"/>
      <c r="G110" s="108"/>
      <c r="H110" s="109"/>
      <c r="I110" s="113"/>
      <c r="J110" s="108"/>
      <c r="K110" s="114"/>
      <c r="L110" s="115"/>
      <c r="M110" s="116"/>
      <c r="N110" s="113"/>
      <c r="O110" s="117"/>
      <c r="P110" s="118"/>
      <c r="Q110" s="118"/>
      <c r="R110" s="105">
        <f t="shared" si="18"/>
        <v>0</v>
      </c>
      <c r="S110" s="106">
        <v>13620</v>
      </c>
      <c r="T110" s="106">
        <v>13870</v>
      </c>
      <c r="U110" s="106">
        <v>14140</v>
      </c>
      <c r="W110" s="107">
        <f t="shared" si="19"/>
        <v>1</v>
      </c>
      <c r="X110" s="107">
        <f t="shared" si="20"/>
        <v>0</v>
      </c>
      <c r="Y110" s="107">
        <f t="shared" si="21"/>
        <v>0</v>
      </c>
      <c r="Z110" s="75">
        <v>1</v>
      </c>
      <c r="AM110" s="119">
        <f t="shared" si="13"/>
        <v>0</v>
      </c>
    </row>
    <row r="111" spans="1:39" ht="24">
      <c r="A111" s="120"/>
      <c r="B111" s="109"/>
      <c r="C111" s="109"/>
      <c r="D111" s="109"/>
      <c r="E111" s="111"/>
      <c r="F111" s="112"/>
      <c r="G111" s="108"/>
      <c r="H111" s="109"/>
      <c r="I111" s="113"/>
      <c r="J111" s="108"/>
      <c r="K111" s="114"/>
      <c r="L111" s="115"/>
      <c r="M111" s="116"/>
      <c r="N111" s="113"/>
      <c r="O111" s="117"/>
      <c r="P111" s="118"/>
      <c r="Q111" s="118"/>
      <c r="R111" s="105">
        <f t="shared" si="18"/>
        <v>0</v>
      </c>
      <c r="S111" s="106">
        <v>13620</v>
      </c>
      <c r="T111" s="106">
        <v>13870</v>
      </c>
      <c r="U111" s="106">
        <v>14140</v>
      </c>
      <c r="W111" s="107">
        <f t="shared" si="19"/>
        <v>1</v>
      </c>
      <c r="X111" s="107">
        <f t="shared" si="20"/>
        <v>0</v>
      </c>
      <c r="Y111" s="107">
        <f t="shared" si="21"/>
        <v>0</v>
      </c>
      <c r="Z111" s="75">
        <v>1</v>
      </c>
      <c r="AM111" s="119">
        <f t="shared" si="13"/>
        <v>0</v>
      </c>
    </row>
    <row r="112" spans="1:39" ht="24">
      <c r="A112" s="120"/>
      <c r="B112" s="109"/>
      <c r="C112" s="109"/>
      <c r="D112" s="109"/>
      <c r="E112" s="111"/>
      <c r="F112" s="112"/>
      <c r="G112" s="108"/>
      <c r="H112" s="109"/>
      <c r="I112" s="113"/>
      <c r="J112" s="108"/>
      <c r="K112" s="114"/>
      <c r="L112" s="115"/>
      <c r="M112" s="116"/>
      <c r="N112" s="113"/>
      <c r="O112" s="117"/>
      <c r="P112" s="118"/>
      <c r="Q112" s="118"/>
      <c r="R112" s="105">
        <f t="shared" si="18"/>
        <v>0</v>
      </c>
      <c r="S112" s="106">
        <v>13620</v>
      </c>
      <c r="T112" s="106">
        <v>13870</v>
      </c>
      <c r="U112" s="106">
        <v>14140</v>
      </c>
      <c r="W112" s="107">
        <f t="shared" si="19"/>
        <v>1</v>
      </c>
      <c r="X112" s="107">
        <f t="shared" si="20"/>
        <v>0</v>
      </c>
      <c r="Y112" s="107">
        <f t="shared" si="21"/>
        <v>0</v>
      </c>
      <c r="Z112" s="75">
        <v>1</v>
      </c>
      <c r="AM112" s="119">
        <f t="shared" si="13"/>
        <v>0</v>
      </c>
    </row>
    <row r="113" spans="1:39" ht="24">
      <c r="A113" s="120"/>
      <c r="B113" s="109"/>
      <c r="C113" s="109"/>
      <c r="D113" s="109"/>
      <c r="E113" s="111"/>
      <c r="F113" s="112"/>
      <c r="G113" s="108"/>
      <c r="H113" s="109"/>
      <c r="I113" s="113"/>
      <c r="J113" s="108"/>
      <c r="K113" s="114"/>
      <c r="L113" s="115"/>
      <c r="M113" s="116"/>
      <c r="N113" s="113"/>
      <c r="O113" s="117"/>
      <c r="P113" s="118"/>
      <c r="Q113" s="118"/>
      <c r="R113" s="105">
        <f t="shared" si="18"/>
        <v>0</v>
      </c>
      <c r="S113" s="106">
        <v>13620</v>
      </c>
      <c r="T113" s="106">
        <v>13870</v>
      </c>
      <c r="U113" s="106">
        <v>14140</v>
      </c>
      <c r="W113" s="107">
        <f t="shared" si="19"/>
        <v>1</v>
      </c>
      <c r="X113" s="107">
        <f t="shared" si="20"/>
        <v>0</v>
      </c>
      <c r="Y113" s="107">
        <f t="shared" si="21"/>
        <v>0</v>
      </c>
      <c r="Z113" s="75">
        <v>1</v>
      </c>
      <c r="AM113" s="119">
        <f t="shared" si="13"/>
        <v>0</v>
      </c>
    </row>
    <row r="114" spans="1:39" ht="24">
      <c r="A114" s="108"/>
      <c r="B114" s="109"/>
      <c r="C114" s="110"/>
      <c r="D114" s="109"/>
      <c r="E114" s="111"/>
      <c r="F114" s="109"/>
      <c r="G114" s="108"/>
      <c r="H114" s="109"/>
      <c r="I114" s="113"/>
      <c r="J114" s="108"/>
      <c r="K114" s="114"/>
      <c r="L114" s="146"/>
      <c r="M114" s="147"/>
      <c r="N114" s="148"/>
      <c r="O114" s="106"/>
      <c r="P114" s="106"/>
      <c r="Q114" s="106"/>
      <c r="R114" s="149"/>
      <c r="T114" s="106"/>
      <c r="AM114" s="119">
        <f>SUM(AM97:AM113)</f>
        <v>0</v>
      </c>
    </row>
    <row r="115" spans="1:20" ht="24">
      <c r="A115" s="108"/>
      <c r="B115" s="109"/>
      <c r="C115" s="110"/>
      <c r="D115" s="109"/>
      <c r="E115" s="111"/>
      <c r="F115" s="109"/>
      <c r="G115" s="108"/>
      <c r="H115" s="109"/>
      <c r="I115" s="113"/>
      <c r="J115" s="108"/>
      <c r="K115" s="114"/>
      <c r="L115" s="146"/>
      <c r="M115" s="147"/>
      <c r="N115" s="148"/>
      <c r="O115" s="106"/>
      <c r="P115" s="106"/>
      <c r="Q115" s="106"/>
      <c r="R115" s="149"/>
      <c r="S115" s="106"/>
      <c r="T115" s="106"/>
    </row>
    <row r="116" spans="1:20" ht="24">
      <c r="A116" s="108"/>
      <c r="B116" s="109"/>
      <c r="C116" s="110"/>
      <c r="D116" s="109"/>
      <c r="E116" s="111"/>
      <c r="F116" s="109"/>
      <c r="G116" s="108"/>
      <c r="H116" s="109"/>
      <c r="I116" s="113"/>
      <c r="J116" s="108"/>
      <c r="K116" s="114"/>
      <c r="L116" s="146"/>
      <c r="M116" s="147"/>
      <c r="N116" s="148"/>
      <c r="O116" s="106"/>
      <c r="P116" s="106"/>
      <c r="Q116" s="106"/>
      <c r="R116" s="149"/>
      <c r="S116" s="106"/>
      <c r="T116" s="106"/>
    </row>
    <row r="117" spans="1:20" ht="24">
      <c r="A117" s="108"/>
      <c r="B117" s="109"/>
      <c r="C117" s="110"/>
      <c r="D117" s="109"/>
      <c r="E117" s="111"/>
      <c r="F117" s="109"/>
      <c r="G117" s="108"/>
      <c r="H117" s="109"/>
      <c r="I117" s="113"/>
      <c r="J117" s="108"/>
      <c r="K117" s="114"/>
      <c r="L117" s="146"/>
      <c r="M117" s="147"/>
      <c r="N117" s="148"/>
      <c r="O117" s="106"/>
      <c r="P117" s="106"/>
      <c r="Q117" s="106"/>
      <c r="R117" s="149"/>
      <c r="S117" s="106"/>
      <c r="T117" s="106"/>
    </row>
    <row r="118" spans="1:20" ht="24">
      <c r="A118" s="150"/>
      <c r="B118" s="151"/>
      <c r="C118" s="152"/>
      <c r="D118" s="151"/>
      <c r="E118" s="153"/>
      <c r="F118" s="151"/>
      <c r="G118" s="150"/>
      <c r="H118" s="151"/>
      <c r="I118" s="154"/>
      <c r="J118" s="150"/>
      <c r="K118" s="155"/>
      <c r="L118" s="156"/>
      <c r="M118" s="157"/>
      <c r="N118" s="158"/>
      <c r="O118" s="106"/>
      <c r="P118" s="106"/>
      <c r="Q118" s="106"/>
      <c r="R118" s="149"/>
      <c r="S118" s="106"/>
      <c r="T118" s="106"/>
    </row>
    <row r="119" spans="1:20" ht="24">
      <c r="A119" s="159"/>
      <c r="B119" s="123"/>
      <c r="D119" s="123"/>
      <c r="F119" s="123"/>
      <c r="G119" s="159"/>
      <c r="H119" s="123"/>
      <c r="I119" s="107"/>
      <c r="J119" s="159"/>
      <c r="K119" s="106"/>
      <c r="L119" s="161"/>
      <c r="M119" s="162"/>
      <c r="N119" s="163"/>
      <c r="O119" s="106"/>
      <c r="P119" s="106"/>
      <c r="Q119" s="106"/>
      <c r="R119" s="149"/>
      <c r="S119" s="106"/>
      <c r="T119" s="106"/>
    </row>
    <row r="120" spans="1:20" ht="24">
      <c r="A120" s="159"/>
      <c r="B120" s="123"/>
      <c r="D120" s="123"/>
      <c r="F120" s="123"/>
      <c r="G120" s="159"/>
      <c r="H120" s="123"/>
      <c r="I120" s="107"/>
      <c r="J120" s="159"/>
      <c r="K120" s="106"/>
      <c r="L120" s="161"/>
      <c r="M120" s="162"/>
      <c r="N120" s="163"/>
      <c r="O120" s="106"/>
      <c r="P120" s="106"/>
      <c r="Q120" s="106"/>
      <c r="R120" s="149"/>
      <c r="T120" s="106"/>
    </row>
    <row r="121" spans="1:20" ht="24">
      <c r="A121" s="159"/>
      <c r="B121" s="123"/>
      <c r="D121" s="123"/>
      <c r="F121" s="123"/>
      <c r="G121" s="159"/>
      <c r="H121" s="123"/>
      <c r="I121" s="107"/>
      <c r="J121" s="159"/>
      <c r="K121" s="106"/>
      <c r="L121" s="161"/>
      <c r="M121" s="162"/>
      <c r="N121" s="163"/>
      <c r="O121" s="106"/>
      <c r="P121" s="106"/>
      <c r="Q121" s="106"/>
      <c r="R121" s="149"/>
      <c r="T121" s="106"/>
    </row>
    <row r="122" spans="1:20" ht="24">
      <c r="A122" s="159"/>
      <c r="B122" s="123"/>
      <c r="D122" s="123"/>
      <c r="F122" s="123"/>
      <c r="G122" s="159"/>
      <c r="H122" s="123"/>
      <c r="I122" s="107"/>
      <c r="J122" s="159"/>
      <c r="K122" s="106"/>
      <c r="L122" s="161"/>
      <c r="M122" s="162"/>
      <c r="N122" s="163"/>
      <c r="O122" s="106"/>
      <c r="P122" s="106"/>
      <c r="Q122" s="106"/>
      <c r="R122" s="149"/>
      <c r="T122" s="106"/>
    </row>
    <row r="123" spans="1:20" ht="24">
      <c r="A123" s="159"/>
      <c r="B123" s="123"/>
      <c r="D123" s="123"/>
      <c r="F123" s="123"/>
      <c r="G123" s="159"/>
      <c r="H123" s="123"/>
      <c r="I123" s="107"/>
      <c r="J123" s="159"/>
      <c r="K123" s="106"/>
      <c r="L123" s="161"/>
      <c r="M123" s="162"/>
      <c r="N123" s="163"/>
      <c r="O123" s="106"/>
      <c r="P123" s="106"/>
      <c r="Q123" s="106"/>
      <c r="R123" s="149"/>
      <c r="S123" s="106"/>
      <c r="T123" s="106"/>
    </row>
    <row r="124" spans="1:20" ht="24">
      <c r="A124" s="159"/>
      <c r="B124" s="123"/>
      <c r="D124" s="123"/>
      <c r="F124" s="123"/>
      <c r="G124" s="159"/>
      <c r="H124" s="123"/>
      <c r="I124" s="107"/>
      <c r="J124" s="159"/>
      <c r="K124" s="106"/>
      <c r="L124" s="161"/>
      <c r="M124" s="162"/>
      <c r="N124" s="163"/>
      <c r="O124" s="106"/>
      <c r="P124" s="106"/>
      <c r="Q124" s="106"/>
      <c r="R124" s="149"/>
      <c r="T124" s="106"/>
    </row>
    <row r="125" spans="1:20" ht="24">
      <c r="A125" s="159"/>
      <c r="B125" s="123"/>
      <c r="D125" s="123"/>
      <c r="F125" s="123"/>
      <c r="G125" s="159"/>
      <c r="H125" s="123"/>
      <c r="I125" s="107"/>
      <c r="J125" s="159"/>
      <c r="K125" s="106"/>
      <c r="L125" s="161"/>
      <c r="M125" s="162"/>
      <c r="N125" s="163"/>
      <c r="O125" s="106"/>
      <c r="P125" s="106"/>
      <c r="Q125" s="106"/>
      <c r="R125" s="149"/>
      <c r="S125" s="106"/>
      <c r="T125" s="106"/>
    </row>
    <row r="126" spans="1:20" ht="24">
      <c r="A126" s="159"/>
      <c r="B126" s="123"/>
      <c r="D126" s="123"/>
      <c r="F126" s="123"/>
      <c r="G126" s="159"/>
      <c r="H126" s="123"/>
      <c r="I126" s="107"/>
      <c r="J126" s="159"/>
      <c r="K126" s="106"/>
      <c r="L126" s="161"/>
      <c r="M126" s="162"/>
      <c r="N126" s="163"/>
      <c r="O126" s="106"/>
      <c r="P126" s="106"/>
      <c r="Q126" s="106"/>
      <c r="R126" s="149"/>
      <c r="T126" s="106"/>
    </row>
    <row r="127" spans="1:20" ht="24">
      <c r="A127" s="159"/>
      <c r="B127" s="123"/>
      <c r="D127" s="123"/>
      <c r="F127" s="123"/>
      <c r="G127" s="159"/>
      <c r="H127" s="123"/>
      <c r="I127" s="107"/>
      <c r="J127" s="159"/>
      <c r="K127" s="106"/>
      <c r="L127" s="161"/>
      <c r="M127" s="162"/>
      <c r="N127" s="163"/>
      <c r="O127" s="106"/>
      <c r="P127" s="106"/>
      <c r="Q127" s="106"/>
      <c r="R127" s="149"/>
      <c r="S127" s="106"/>
      <c r="T127" s="106"/>
    </row>
    <row r="128" spans="1:20" ht="24">
      <c r="A128" s="159"/>
      <c r="B128" s="123"/>
      <c r="D128" s="123"/>
      <c r="F128" s="123"/>
      <c r="G128" s="159"/>
      <c r="H128" s="123"/>
      <c r="I128" s="107"/>
      <c r="J128" s="159"/>
      <c r="K128" s="106"/>
      <c r="L128" s="161"/>
      <c r="M128" s="162"/>
      <c r="N128" s="163"/>
      <c r="O128" s="106"/>
      <c r="P128" s="106"/>
      <c r="Q128" s="106"/>
      <c r="R128" s="149"/>
      <c r="T128" s="106"/>
    </row>
    <row r="129" spans="1:28" s="72" customFormat="1" ht="24">
      <c r="A129" s="159"/>
      <c r="B129" s="123"/>
      <c r="C129" s="74"/>
      <c r="D129" s="123"/>
      <c r="E129" s="160"/>
      <c r="F129" s="123"/>
      <c r="G129" s="159"/>
      <c r="H129" s="123"/>
      <c r="I129" s="107"/>
      <c r="J129" s="159"/>
      <c r="K129" s="106"/>
      <c r="L129" s="161"/>
      <c r="M129" s="162"/>
      <c r="N129" s="163"/>
      <c r="O129" s="106"/>
      <c r="P129" s="106"/>
      <c r="Q129" s="106"/>
      <c r="R129" s="149"/>
      <c r="T129" s="106"/>
      <c r="V129" s="74"/>
      <c r="W129" s="75"/>
      <c r="X129" s="75"/>
      <c r="Y129" s="75"/>
      <c r="Z129" s="75"/>
      <c r="AA129" s="75"/>
      <c r="AB129" s="75"/>
    </row>
    <row r="130" spans="1:28" s="72" customFormat="1" ht="24">
      <c r="A130" s="159"/>
      <c r="B130" s="123"/>
      <c r="C130" s="74"/>
      <c r="D130" s="123"/>
      <c r="E130" s="160"/>
      <c r="F130" s="123"/>
      <c r="G130" s="159"/>
      <c r="H130" s="123"/>
      <c r="I130" s="107"/>
      <c r="J130" s="159"/>
      <c r="K130" s="106"/>
      <c r="L130" s="161"/>
      <c r="M130" s="162"/>
      <c r="N130" s="163"/>
      <c r="O130" s="106"/>
      <c r="P130" s="106"/>
      <c r="Q130" s="106"/>
      <c r="R130" s="149"/>
      <c r="T130" s="106"/>
      <c r="V130" s="74"/>
      <c r="W130" s="75"/>
      <c r="X130" s="75"/>
      <c r="Y130" s="75"/>
      <c r="Z130" s="75"/>
      <c r="AA130" s="75"/>
      <c r="AB130" s="75"/>
    </row>
    <row r="131" spans="1:28" s="72" customFormat="1" ht="24">
      <c r="A131" s="159"/>
      <c r="B131" s="123"/>
      <c r="C131" s="74"/>
      <c r="D131" s="123"/>
      <c r="E131" s="160"/>
      <c r="F131" s="123"/>
      <c r="G131" s="159"/>
      <c r="H131" s="123"/>
      <c r="I131" s="107"/>
      <c r="J131" s="159"/>
      <c r="K131" s="106"/>
      <c r="L131" s="161"/>
      <c r="M131" s="162"/>
      <c r="N131" s="163"/>
      <c r="O131" s="106"/>
      <c r="P131" s="106"/>
      <c r="Q131" s="106"/>
      <c r="R131" s="149"/>
      <c r="T131" s="106"/>
      <c r="V131" s="74"/>
      <c r="W131" s="75"/>
      <c r="X131" s="75"/>
      <c r="Y131" s="75"/>
      <c r="Z131" s="75"/>
      <c r="AA131" s="75"/>
      <c r="AB131" s="75"/>
    </row>
    <row r="132" spans="1:28" s="72" customFormat="1" ht="24">
      <c r="A132" s="159"/>
      <c r="B132" s="123"/>
      <c r="C132" s="74"/>
      <c r="D132" s="123"/>
      <c r="E132" s="160"/>
      <c r="F132" s="123"/>
      <c r="G132" s="159"/>
      <c r="H132" s="123"/>
      <c r="I132" s="107"/>
      <c r="J132" s="159"/>
      <c r="K132" s="106"/>
      <c r="L132" s="161"/>
      <c r="M132" s="162"/>
      <c r="N132" s="163"/>
      <c r="O132" s="106"/>
      <c r="P132" s="106"/>
      <c r="Q132" s="106"/>
      <c r="R132" s="149"/>
      <c r="S132" s="106"/>
      <c r="T132" s="106"/>
      <c r="V132" s="74"/>
      <c r="W132" s="75"/>
      <c r="X132" s="75"/>
      <c r="Y132" s="75"/>
      <c r="Z132" s="75"/>
      <c r="AA132" s="75"/>
      <c r="AB132" s="75"/>
    </row>
    <row r="133" spans="1:28" s="72" customFormat="1" ht="24">
      <c r="A133" s="159"/>
      <c r="B133" s="123"/>
      <c r="C133" s="74"/>
      <c r="D133" s="123"/>
      <c r="E133" s="160"/>
      <c r="F133" s="164"/>
      <c r="G133" s="159"/>
      <c r="H133" s="123"/>
      <c r="I133" s="107"/>
      <c r="J133" s="159"/>
      <c r="K133" s="106"/>
      <c r="L133" s="161"/>
      <c r="M133" s="162"/>
      <c r="N133" s="163"/>
      <c r="O133" s="106"/>
      <c r="P133" s="106"/>
      <c r="Q133" s="106"/>
      <c r="R133" s="149"/>
      <c r="S133" s="106"/>
      <c r="T133" s="106"/>
      <c r="V133" s="74"/>
      <c r="W133" s="75"/>
      <c r="X133" s="75"/>
      <c r="Y133" s="75"/>
      <c r="Z133" s="75"/>
      <c r="AA133" s="75"/>
      <c r="AB133" s="75"/>
    </row>
    <row r="134" spans="1:28" s="72" customFormat="1" ht="24">
      <c r="A134" s="159"/>
      <c r="B134" s="123"/>
      <c r="C134" s="74"/>
      <c r="D134" s="123"/>
      <c r="E134" s="160"/>
      <c r="F134" s="164"/>
      <c r="G134" s="159"/>
      <c r="H134" s="123"/>
      <c r="I134" s="107"/>
      <c r="J134" s="159"/>
      <c r="K134" s="106"/>
      <c r="L134" s="161"/>
      <c r="M134" s="162"/>
      <c r="N134" s="163"/>
      <c r="O134" s="106"/>
      <c r="P134" s="106"/>
      <c r="Q134" s="106"/>
      <c r="R134" s="149"/>
      <c r="T134" s="106"/>
      <c r="V134" s="74"/>
      <c r="W134" s="75"/>
      <c r="X134" s="75"/>
      <c r="Y134" s="75"/>
      <c r="Z134" s="75"/>
      <c r="AA134" s="75"/>
      <c r="AB134" s="75"/>
    </row>
    <row r="135" spans="1:28" s="72" customFormat="1" ht="24">
      <c r="A135" s="159"/>
      <c r="B135" s="123"/>
      <c r="C135" s="74"/>
      <c r="D135" s="123"/>
      <c r="E135" s="160"/>
      <c r="F135" s="164"/>
      <c r="G135" s="159"/>
      <c r="H135" s="123"/>
      <c r="I135" s="107"/>
      <c r="J135" s="159"/>
      <c r="K135" s="106"/>
      <c r="L135" s="161"/>
      <c r="M135" s="162"/>
      <c r="N135" s="163"/>
      <c r="O135" s="106"/>
      <c r="P135" s="106"/>
      <c r="Q135" s="106"/>
      <c r="R135" s="149"/>
      <c r="S135" s="106"/>
      <c r="T135" s="106"/>
      <c r="V135" s="74"/>
      <c r="W135" s="75"/>
      <c r="X135" s="75"/>
      <c r="Y135" s="75"/>
      <c r="Z135" s="75"/>
      <c r="AA135" s="75"/>
      <c r="AB135" s="75"/>
    </row>
    <row r="136" spans="1:28" s="72" customFormat="1" ht="24">
      <c r="A136" s="159"/>
      <c r="B136" s="123"/>
      <c r="C136" s="74"/>
      <c r="D136" s="123"/>
      <c r="E136" s="160"/>
      <c r="F136" s="164"/>
      <c r="G136" s="159"/>
      <c r="H136" s="123"/>
      <c r="I136" s="107"/>
      <c r="J136" s="159"/>
      <c r="K136" s="106"/>
      <c r="L136" s="161"/>
      <c r="M136" s="162"/>
      <c r="N136" s="163"/>
      <c r="O136" s="106"/>
      <c r="P136" s="106"/>
      <c r="Q136" s="106"/>
      <c r="R136" s="149"/>
      <c r="S136" s="106"/>
      <c r="T136" s="106"/>
      <c r="V136" s="74"/>
      <c r="W136" s="75"/>
      <c r="X136" s="75"/>
      <c r="Y136" s="75"/>
      <c r="Z136" s="75"/>
      <c r="AA136" s="75"/>
      <c r="AB136" s="75"/>
    </row>
    <row r="137" spans="1:28" s="72" customFormat="1" ht="24">
      <c r="A137" s="159"/>
      <c r="B137" s="123"/>
      <c r="C137" s="74"/>
      <c r="D137" s="123"/>
      <c r="E137" s="160"/>
      <c r="F137" s="164"/>
      <c r="G137" s="159"/>
      <c r="H137" s="123"/>
      <c r="I137" s="107"/>
      <c r="J137" s="159"/>
      <c r="K137" s="106"/>
      <c r="L137" s="161"/>
      <c r="M137" s="162"/>
      <c r="N137" s="163"/>
      <c r="O137" s="106"/>
      <c r="P137" s="106"/>
      <c r="Q137" s="106"/>
      <c r="R137" s="149"/>
      <c r="S137" s="106"/>
      <c r="T137" s="106"/>
      <c r="V137" s="74"/>
      <c r="W137" s="75"/>
      <c r="X137" s="75"/>
      <c r="Y137" s="75"/>
      <c r="Z137" s="75"/>
      <c r="AA137" s="75"/>
      <c r="AB137" s="75"/>
    </row>
    <row r="138" spans="1:28" s="72" customFormat="1" ht="24">
      <c r="A138" s="159"/>
      <c r="B138" s="123"/>
      <c r="C138" s="74"/>
      <c r="D138" s="123"/>
      <c r="E138" s="160"/>
      <c r="F138" s="164"/>
      <c r="G138" s="159"/>
      <c r="H138" s="123"/>
      <c r="I138" s="107"/>
      <c r="J138" s="159"/>
      <c r="K138" s="106"/>
      <c r="L138" s="161"/>
      <c r="M138" s="162"/>
      <c r="N138" s="163"/>
      <c r="O138" s="106"/>
      <c r="P138" s="106"/>
      <c r="Q138" s="106"/>
      <c r="R138" s="149"/>
      <c r="T138" s="106"/>
      <c r="V138" s="74"/>
      <c r="W138" s="75"/>
      <c r="X138" s="75"/>
      <c r="Y138" s="75"/>
      <c r="Z138" s="75"/>
      <c r="AA138" s="75"/>
      <c r="AB138" s="75"/>
    </row>
    <row r="139" spans="1:28" s="72" customFormat="1" ht="24">
      <c r="A139" s="159"/>
      <c r="B139" s="123"/>
      <c r="C139" s="74"/>
      <c r="D139" s="123"/>
      <c r="E139" s="160"/>
      <c r="F139" s="164"/>
      <c r="G139" s="159"/>
      <c r="H139" s="123"/>
      <c r="I139" s="107"/>
      <c r="J139" s="159"/>
      <c r="K139" s="106"/>
      <c r="L139" s="161"/>
      <c r="M139" s="162"/>
      <c r="N139" s="163"/>
      <c r="O139" s="106"/>
      <c r="P139" s="106"/>
      <c r="Q139" s="106"/>
      <c r="R139" s="149"/>
      <c r="T139" s="106"/>
      <c r="V139" s="74"/>
      <c r="W139" s="75"/>
      <c r="X139" s="75"/>
      <c r="Y139" s="75"/>
      <c r="Z139" s="75"/>
      <c r="AA139" s="75"/>
      <c r="AB139" s="75"/>
    </row>
    <row r="140" spans="1:28" s="72" customFormat="1" ht="24">
      <c r="A140" s="159"/>
      <c r="B140" s="123"/>
      <c r="C140" s="74"/>
      <c r="D140" s="123"/>
      <c r="E140" s="160"/>
      <c r="F140" s="164"/>
      <c r="G140" s="159"/>
      <c r="H140" s="123"/>
      <c r="I140" s="107"/>
      <c r="J140" s="159"/>
      <c r="K140" s="106"/>
      <c r="L140" s="161"/>
      <c r="M140" s="162"/>
      <c r="N140" s="163"/>
      <c r="O140" s="106"/>
      <c r="P140" s="106"/>
      <c r="Q140" s="106"/>
      <c r="R140" s="149"/>
      <c r="T140" s="106"/>
      <c r="V140" s="74"/>
      <c r="W140" s="75"/>
      <c r="X140" s="75"/>
      <c r="Y140" s="75"/>
      <c r="Z140" s="75"/>
      <c r="AA140" s="75"/>
      <c r="AB140" s="75"/>
    </row>
    <row r="141" spans="1:28" s="72" customFormat="1" ht="24">
      <c r="A141" s="159"/>
      <c r="B141" s="123"/>
      <c r="C141" s="74"/>
      <c r="D141" s="123"/>
      <c r="E141" s="160"/>
      <c r="F141" s="164"/>
      <c r="G141" s="159"/>
      <c r="H141" s="123"/>
      <c r="I141" s="107"/>
      <c r="J141" s="159"/>
      <c r="K141" s="106"/>
      <c r="L141" s="161"/>
      <c r="M141" s="162"/>
      <c r="N141" s="163"/>
      <c r="O141" s="106"/>
      <c r="P141" s="106"/>
      <c r="Q141" s="106"/>
      <c r="R141" s="149"/>
      <c r="S141" s="106"/>
      <c r="T141" s="106"/>
      <c r="V141" s="74"/>
      <c r="W141" s="75"/>
      <c r="X141" s="75"/>
      <c r="Y141" s="75"/>
      <c r="Z141" s="75"/>
      <c r="AA141" s="75"/>
      <c r="AB141" s="75"/>
    </row>
    <row r="142" spans="1:28" s="72" customFormat="1" ht="24">
      <c r="A142" s="159"/>
      <c r="B142" s="123"/>
      <c r="C142" s="74"/>
      <c r="D142" s="123"/>
      <c r="E142" s="160"/>
      <c r="F142" s="164"/>
      <c r="G142" s="159"/>
      <c r="H142" s="123"/>
      <c r="I142" s="107"/>
      <c r="J142" s="159"/>
      <c r="K142" s="106"/>
      <c r="L142" s="161"/>
      <c r="M142" s="162"/>
      <c r="N142" s="163"/>
      <c r="O142" s="106"/>
      <c r="P142" s="106"/>
      <c r="Q142" s="106"/>
      <c r="R142" s="149"/>
      <c r="T142" s="106"/>
      <c r="V142" s="74"/>
      <c r="W142" s="75"/>
      <c r="X142" s="75"/>
      <c r="Y142" s="75"/>
      <c r="Z142" s="75"/>
      <c r="AA142" s="75"/>
      <c r="AB142" s="75"/>
    </row>
    <row r="143" spans="1:28" s="72" customFormat="1" ht="24">
      <c r="A143" s="159"/>
      <c r="B143" s="123"/>
      <c r="C143" s="74"/>
      <c r="D143" s="123"/>
      <c r="E143" s="160"/>
      <c r="F143" s="164"/>
      <c r="G143" s="159"/>
      <c r="H143" s="123"/>
      <c r="I143" s="107"/>
      <c r="J143" s="159"/>
      <c r="K143" s="106"/>
      <c r="L143" s="161"/>
      <c r="M143" s="162"/>
      <c r="N143" s="163"/>
      <c r="O143" s="106"/>
      <c r="P143" s="106"/>
      <c r="Q143" s="106"/>
      <c r="R143" s="149"/>
      <c r="S143" s="106"/>
      <c r="T143" s="106"/>
      <c r="V143" s="74"/>
      <c r="W143" s="75"/>
      <c r="X143" s="75"/>
      <c r="Y143" s="75"/>
      <c r="Z143" s="75"/>
      <c r="AA143" s="75"/>
      <c r="AB143" s="75"/>
    </row>
    <row r="144" spans="1:28" s="72" customFormat="1" ht="24">
      <c r="A144" s="159"/>
      <c r="B144" s="123"/>
      <c r="C144" s="74"/>
      <c r="D144" s="123"/>
      <c r="E144" s="160"/>
      <c r="F144" s="164"/>
      <c r="G144" s="159"/>
      <c r="H144" s="123"/>
      <c r="I144" s="107"/>
      <c r="J144" s="159"/>
      <c r="K144" s="106"/>
      <c r="L144" s="161"/>
      <c r="M144" s="162"/>
      <c r="N144" s="163"/>
      <c r="O144" s="106"/>
      <c r="P144" s="106"/>
      <c r="Q144" s="106"/>
      <c r="R144" s="149"/>
      <c r="S144" s="106"/>
      <c r="T144" s="106"/>
      <c r="V144" s="74"/>
      <c r="W144" s="75"/>
      <c r="X144" s="75"/>
      <c r="Y144" s="75"/>
      <c r="Z144" s="75"/>
      <c r="AA144" s="75"/>
      <c r="AB144" s="75"/>
    </row>
    <row r="145" spans="1:28" s="72" customFormat="1" ht="24">
      <c r="A145" s="159"/>
      <c r="B145" s="123"/>
      <c r="C145" s="74"/>
      <c r="D145" s="123"/>
      <c r="E145" s="160"/>
      <c r="F145" s="164"/>
      <c r="G145" s="159"/>
      <c r="H145" s="123"/>
      <c r="I145" s="107"/>
      <c r="J145" s="159"/>
      <c r="K145" s="106"/>
      <c r="L145" s="161"/>
      <c r="M145" s="162"/>
      <c r="N145" s="163"/>
      <c r="O145" s="106"/>
      <c r="P145" s="106"/>
      <c r="Q145" s="106"/>
      <c r="R145" s="149"/>
      <c r="T145" s="106"/>
      <c r="V145" s="74"/>
      <c r="W145" s="75"/>
      <c r="X145" s="75"/>
      <c r="Y145" s="75"/>
      <c r="Z145" s="75"/>
      <c r="AA145" s="75"/>
      <c r="AB145" s="75"/>
    </row>
    <row r="146" spans="1:28" s="72" customFormat="1" ht="24">
      <c r="A146" s="159"/>
      <c r="B146" s="123"/>
      <c r="C146" s="74"/>
      <c r="D146" s="123"/>
      <c r="E146" s="160"/>
      <c r="F146" s="164"/>
      <c r="G146" s="159"/>
      <c r="H146" s="123"/>
      <c r="I146" s="107"/>
      <c r="J146" s="159"/>
      <c r="K146" s="106"/>
      <c r="L146" s="161"/>
      <c r="M146" s="162"/>
      <c r="N146" s="163"/>
      <c r="O146" s="106"/>
      <c r="P146" s="106"/>
      <c r="Q146" s="106"/>
      <c r="R146" s="149"/>
      <c r="S146" s="106"/>
      <c r="T146" s="106"/>
      <c r="V146" s="74"/>
      <c r="W146" s="75"/>
      <c r="X146" s="75"/>
      <c r="Y146" s="75"/>
      <c r="Z146" s="75"/>
      <c r="AA146" s="75"/>
      <c r="AB146" s="75"/>
    </row>
    <row r="147" spans="1:28" s="72" customFormat="1" ht="24">
      <c r="A147" s="159"/>
      <c r="B147" s="123"/>
      <c r="C147" s="74"/>
      <c r="D147" s="123"/>
      <c r="E147" s="160"/>
      <c r="F147" s="164"/>
      <c r="G147" s="159"/>
      <c r="H147" s="123"/>
      <c r="I147" s="107"/>
      <c r="J147" s="159"/>
      <c r="K147" s="106"/>
      <c r="L147" s="161"/>
      <c r="M147" s="162"/>
      <c r="N147" s="163"/>
      <c r="O147" s="106"/>
      <c r="P147" s="106"/>
      <c r="Q147" s="106"/>
      <c r="R147" s="149"/>
      <c r="T147" s="106"/>
      <c r="V147" s="74"/>
      <c r="W147" s="75"/>
      <c r="X147" s="75"/>
      <c r="Y147" s="75"/>
      <c r="Z147" s="75"/>
      <c r="AA147" s="75"/>
      <c r="AB147" s="75"/>
    </row>
    <row r="148" spans="1:28" s="72" customFormat="1" ht="24">
      <c r="A148" s="159"/>
      <c r="B148" s="123"/>
      <c r="C148" s="74"/>
      <c r="D148" s="123"/>
      <c r="E148" s="160"/>
      <c r="F148" s="164"/>
      <c r="G148" s="159"/>
      <c r="H148" s="123"/>
      <c r="I148" s="107"/>
      <c r="J148" s="159"/>
      <c r="K148" s="106"/>
      <c r="L148" s="161"/>
      <c r="M148" s="162"/>
      <c r="N148" s="163"/>
      <c r="O148" s="106"/>
      <c r="P148" s="106"/>
      <c r="Q148" s="106"/>
      <c r="R148" s="149"/>
      <c r="S148" s="106"/>
      <c r="T148" s="106"/>
      <c r="V148" s="74"/>
      <c r="W148" s="75"/>
      <c r="X148" s="75"/>
      <c r="Y148" s="75"/>
      <c r="Z148" s="75"/>
      <c r="AA148" s="75"/>
      <c r="AB148" s="75"/>
    </row>
    <row r="149" spans="1:28" s="72" customFormat="1" ht="24">
      <c r="A149" s="159"/>
      <c r="B149" s="123"/>
      <c r="C149" s="74"/>
      <c r="D149" s="123"/>
      <c r="E149" s="160"/>
      <c r="F149" s="164"/>
      <c r="G149" s="159"/>
      <c r="H149" s="123"/>
      <c r="I149" s="107"/>
      <c r="J149" s="159"/>
      <c r="K149" s="106"/>
      <c r="L149" s="161"/>
      <c r="M149" s="162"/>
      <c r="N149" s="163"/>
      <c r="O149" s="106"/>
      <c r="P149" s="106"/>
      <c r="Q149" s="106"/>
      <c r="R149" s="149"/>
      <c r="S149" s="106"/>
      <c r="T149" s="106"/>
      <c r="V149" s="74"/>
      <c r="W149" s="75"/>
      <c r="X149" s="75"/>
      <c r="Y149" s="75"/>
      <c r="Z149" s="75"/>
      <c r="AA149" s="75"/>
      <c r="AB149" s="75"/>
    </row>
    <row r="150" spans="1:28" s="72" customFormat="1" ht="24">
      <c r="A150" s="159"/>
      <c r="B150" s="123"/>
      <c r="C150" s="74"/>
      <c r="D150" s="123"/>
      <c r="E150" s="160"/>
      <c r="F150" s="164"/>
      <c r="G150" s="159"/>
      <c r="H150" s="123"/>
      <c r="I150" s="107"/>
      <c r="J150" s="159"/>
      <c r="K150" s="106"/>
      <c r="L150" s="161"/>
      <c r="M150" s="162"/>
      <c r="N150" s="163"/>
      <c r="O150" s="106"/>
      <c r="P150" s="106"/>
      <c r="Q150" s="106"/>
      <c r="R150" s="149"/>
      <c r="S150" s="106"/>
      <c r="T150" s="106"/>
      <c r="V150" s="74"/>
      <c r="W150" s="75"/>
      <c r="X150" s="75"/>
      <c r="Y150" s="75"/>
      <c r="Z150" s="75"/>
      <c r="AA150" s="75"/>
      <c r="AB150" s="75"/>
    </row>
    <row r="151" spans="1:28" s="72" customFormat="1" ht="24">
      <c r="A151" s="159"/>
      <c r="B151" s="123"/>
      <c r="C151" s="74"/>
      <c r="D151" s="123"/>
      <c r="E151" s="160"/>
      <c r="F151" s="164"/>
      <c r="G151" s="159"/>
      <c r="H151" s="123"/>
      <c r="I151" s="107"/>
      <c r="J151" s="159"/>
      <c r="K151" s="106"/>
      <c r="L151" s="161"/>
      <c r="M151" s="162"/>
      <c r="N151" s="163"/>
      <c r="O151" s="106"/>
      <c r="P151" s="106"/>
      <c r="Q151" s="106"/>
      <c r="R151" s="149"/>
      <c r="S151" s="106"/>
      <c r="T151" s="106"/>
      <c r="V151" s="74"/>
      <c r="W151" s="75"/>
      <c r="X151" s="75"/>
      <c r="Y151" s="75"/>
      <c r="Z151" s="75"/>
      <c r="AA151" s="75"/>
      <c r="AB151" s="75"/>
    </row>
    <row r="152" spans="1:28" s="72" customFormat="1" ht="24">
      <c r="A152" s="159"/>
      <c r="B152" s="123"/>
      <c r="C152" s="74"/>
      <c r="D152" s="123"/>
      <c r="E152" s="160"/>
      <c r="F152" s="164"/>
      <c r="G152" s="159"/>
      <c r="H152" s="123"/>
      <c r="I152" s="107"/>
      <c r="J152" s="159"/>
      <c r="K152" s="106"/>
      <c r="L152" s="161"/>
      <c r="M152" s="162"/>
      <c r="N152" s="163"/>
      <c r="O152" s="106"/>
      <c r="P152" s="106"/>
      <c r="Q152" s="106"/>
      <c r="R152" s="149"/>
      <c r="T152" s="106"/>
      <c r="V152" s="74"/>
      <c r="W152" s="75"/>
      <c r="X152" s="75"/>
      <c r="Y152" s="75"/>
      <c r="Z152" s="75"/>
      <c r="AA152" s="75"/>
      <c r="AB152" s="75"/>
    </row>
    <row r="153" spans="1:28" s="72" customFormat="1" ht="24">
      <c r="A153" s="159"/>
      <c r="B153" s="123"/>
      <c r="C153" s="74"/>
      <c r="D153" s="123"/>
      <c r="E153" s="160"/>
      <c r="F153" s="164"/>
      <c r="G153" s="159"/>
      <c r="H153" s="123"/>
      <c r="I153" s="107"/>
      <c r="J153" s="159"/>
      <c r="K153" s="106"/>
      <c r="L153" s="161"/>
      <c r="M153" s="162"/>
      <c r="N153" s="163"/>
      <c r="O153" s="106"/>
      <c r="P153" s="106"/>
      <c r="Q153" s="106"/>
      <c r="R153" s="149"/>
      <c r="T153" s="106"/>
      <c r="V153" s="74"/>
      <c r="W153" s="75"/>
      <c r="X153" s="75"/>
      <c r="Y153" s="75"/>
      <c r="Z153" s="75"/>
      <c r="AA153" s="75"/>
      <c r="AB153" s="75"/>
    </row>
    <row r="154" spans="1:28" s="72" customFormat="1" ht="24">
      <c r="A154" s="159"/>
      <c r="B154" s="123"/>
      <c r="C154" s="74"/>
      <c r="D154" s="123"/>
      <c r="E154" s="160"/>
      <c r="F154" s="164"/>
      <c r="G154" s="159"/>
      <c r="H154" s="123"/>
      <c r="I154" s="107"/>
      <c r="J154" s="159"/>
      <c r="K154" s="106"/>
      <c r="L154" s="161"/>
      <c r="M154" s="162"/>
      <c r="N154" s="163"/>
      <c r="O154" s="106"/>
      <c r="P154" s="106"/>
      <c r="Q154" s="106"/>
      <c r="R154" s="149"/>
      <c r="S154" s="106"/>
      <c r="T154" s="106"/>
      <c r="V154" s="74"/>
      <c r="W154" s="75"/>
      <c r="X154" s="75"/>
      <c r="Y154" s="75"/>
      <c r="Z154" s="75"/>
      <c r="AA154" s="75"/>
      <c r="AB154" s="75"/>
    </row>
    <row r="155" spans="1:28" s="72" customFormat="1" ht="24">
      <c r="A155" s="159"/>
      <c r="B155" s="123"/>
      <c r="C155" s="74"/>
      <c r="D155" s="123"/>
      <c r="E155" s="160"/>
      <c r="F155" s="164"/>
      <c r="G155" s="159"/>
      <c r="H155" s="123"/>
      <c r="I155" s="107"/>
      <c r="J155" s="159"/>
      <c r="K155" s="106"/>
      <c r="L155" s="161"/>
      <c r="M155" s="162"/>
      <c r="N155" s="163"/>
      <c r="O155" s="106"/>
      <c r="P155" s="106"/>
      <c r="Q155" s="106"/>
      <c r="R155" s="149"/>
      <c r="S155" s="106"/>
      <c r="T155" s="106"/>
      <c r="V155" s="74"/>
      <c r="W155" s="75"/>
      <c r="X155" s="75"/>
      <c r="Y155" s="75"/>
      <c r="Z155" s="75"/>
      <c r="AA155" s="75"/>
      <c r="AB155" s="75"/>
    </row>
    <row r="156" spans="1:28" s="72" customFormat="1" ht="24">
      <c r="A156" s="159"/>
      <c r="B156" s="123"/>
      <c r="C156" s="74"/>
      <c r="D156" s="123"/>
      <c r="E156" s="160"/>
      <c r="F156" s="164"/>
      <c r="G156" s="159"/>
      <c r="H156" s="123"/>
      <c r="I156" s="107"/>
      <c r="J156" s="159"/>
      <c r="K156" s="106"/>
      <c r="L156" s="161"/>
      <c r="M156" s="162"/>
      <c r="N156" s="163"/>
      <c r="O156" s="106"/>
      <c r="P156" s="106"/>
      <c r="Q156" s="106"/>
      <c r="R156" s="149"/>
      <c r="S156" s="106"/>
      <c r="T156" s="106"/>
      <c r="V156" s="74"/>
      <c r="W156" s="75"/>
      <c r="X156" s="75"/>
      <c r="Y156" s="75"/>
      <c r="Z156" s="75"/>
      <c r="AA156" s="75"/>
      <c r="AB156" s="75"/>
    </row>
    <row r="157" spans="1:28" s="72" customFormat="1" ht="24">
      <c r="A157" s="159"/>
      <c r="B157" s="123"/>
      <c r="C157" s="74"/>
      <c r="D157" s="123"/>
      <c r="E157" s="160"/>
      <c r="F157" s="164"/>
      <c r="G157" s="159"/>
      <c r="H157" s="123"/>
      <c r="I157" s="107"/>
      <c r="J157" s="159"/>
      <c r="K157" s="106"/>
      <c r="L157" s="161"/>
      <c r="M157" s="162"/>
      <c r="N157" s="163"/>
      <c r="O157" s="106"/>
      <c r="P157" s="106"/>
      <c r="Q157" s="106"/>
      <c r="R157" s="149"/>
      <c r="S157" s="106"/>
      <c r="T157" s="106"/>
      <c r="V157" s="74"/>
      <c r="W157" s="75"/>
      <c r="X157" s="75"/>
      <c r="Y157" s="75"/>
      <c r="Z157" s="75"/>
      <c r="AA157" s="75"/>
      <c r="AB157" s="75"/>
    </row>
    <row r="158" spans="1:28" s="72" customFormat="1" ht="24">
      <c r="A158" s="159"/>
      <c r="B158" s="123"/>
      <c r="C158" s="74"/>
      <c r="D158" s="123"/>
      <c r="E158" s="160"/>
      <c r="F158" s="164"/>
      <c r="G158" s="159"/>
      <c r="H158" s="123"/>
      <c r="I158" s="107"/>
      <c r="J158" s="159"/>
      <c r="K158" s="106"/>
      <c r="L158" s="161"/>
      <c r="M158" s="162"/>
      <c r="N158" s="163"/>
      <c r="O158" s="106"/>
      <c r="P158" s="106"/>
      <c r="Q158" s="106"/>
      <c r="R158" s="149"/>
      <c r="S158" s="106"/>
      <c r="T158" s="106"/>
      <c r="V158" s="74"/>
      <c r="W158" s="75"/>
      <c r="X158" s="75"/>
      <c r="Y158" s="75"/>
      <c r="Z158" s="75"/>
      <c r="AA158" s="75"/>
      <c r="AB158" s="75"/>
    </row>
    <row r="159" spans="1:28" s="72" customFormat="1" ht="24">
      <c r="A159" s="159"/>
      <c r="B159" s="123"/>
      <c r="C159" s="74"/>
      <c r="D159" s="123"/>
      <c r="E159" s="160"/>
      <c r="F159" s="164"/>
      <c r="G159" s="159"/>
      <c r="H159" s="123"/>
      <c r="I159" s="107"/>
      <c r="J159" s="159"/>
      <c r="K159" s="106"/>
      <c r="L159" s="161"/>
      <c r="M159" s="162"/>
      <c r="N159" s="163"/>
      <c r="O159" s="106"/>
      <c r="P159" s="106"/>
      <c r="Q159" s="106"/>
      <c r="R159" s="149"/>
      <c r="S159" s="106"/>
      <c r="T159" s="106"/>
      <c r="V159" s="74"/>
      <c r="W159" s="75"/>
      <c r="X159" s="75"/>
      <c r="Y159" s="75"/>
      <c r="Z159" s="75"/>
      <c r="AA159" s="75"/>
      <c r="AB159" s="75"/>
    </row>
    <row r="160" spans="1:28" s="72" customFormat="1" ht="24">
      <c r="A160" s="159"/>
      <c r="B160" s="123"/>
      <c r="C160" s="74"/>
      <c r="D160" s="123"/>
      <c r="E160" s="160"/>
      <c r="F160" s="164"/>
      <c r="G160" s="159"/>
      <c r="H160" s="123"/>
      <c r="I160" s="107"/>
      <c r="J160" s="159"/>
      <c r="K160" s="106"/>
      <c r="L160" s="161"/>
      <c r="M160" s="162"/>
      <c r="N160" s="163"/>
      <c r="O160" s="106"/>
      <c r="P160" s="106"/>
      <c r="Q160" s="106"/>
      <c r="R160" s="149"/>
      <c r="S160" s="106"/>
      <c r="T160" s="106"/>
      <c r="V160" s="74"/>
      <c r="W160" s="75"/>
      <c r="X160" s="75"/>
      <c r="Y160" s="75"/>
      <c r="Z160" s="75"/>
      <c r="AA160" s="75"/>
      <c r="AB160" s="75"/>
    </row>
    <row r="161" spans="1:28" s="72" customFormat="1" ht="24">
      <c r="A161" s="159"/>
      <c r="B161" s="123"/>
      <c r="C161" s="74"/>
      <c r="D161" s="123"/>
      <c r="E161" s="160"/>
      <c r="F161" s="164"/>
      <c r="G161" s="159"/>
      <c r="H161" s="123"/>
      <c r="I161" s="107"/>
      <c r="J161" s="159"/>
      <c r="K161" s="106"/>
      <c r="L161" s="161"/>
      <c r="M161" s="162"/>
      <c r="N161" s="163"/>
      <c r="O161" s="106"/>
      <c r="P161" s="106"/>
      <c r="Q161" s="106"/>
      <c r="R161" s="149"/>
      <c r="S161" s="106"/>
      <c r="T161" s="106"/>
      <c r="V161" s="74"/>
      <c r="W161" s="75"/>
      <c r="X161" s="75"/>
      <c r="Y161" s="75"/>
      <c r="Z161" s="75"/>
      <c r="AA161" s="75"/>
      <c r="AB161" s="75"/>
    </row>
    <row r="162" spans="1:28" s="72" customFormat="1" ht="24">
      <c r="A162" s="159"/>
      <c r="B162" s="123"/>
      <c r="C162" s="74"/>
      <c r="D162" s="123"/>
      <c r="E162" s="160"/>
      <c r="F162" s="164"/>
      <c r="G162" s="159"/>
      <c r="H162" s="123"/>
      <c r="I162" s="107"/>
      <c r="J162" s="159"/>
      <c r="K162" s="106"/>
      <c r="L162" s="161"/>
      <c r="M162" s="162"/>
      <c r="N162" s="163"/>
      <c r="O162" s="106"/>
      <c r="P162" s="106"/>
      <c r="Q162" s="106"/>
      <c r="R162" s="149"/>
      <c r="T162" s="106"/>
      <c r="V162" s="74"/>
      <c r="W162" s="75"/>
      <c r="X162" s="75"/>
      <c r="Y162" s="75"/>
      <c r="Z162" s="75"/>
      <c r="AA162" s="75"/>
      <c r="AB162" s="75"/>
    </row>
    <row r="163" spans="1:28" s="72" customFormat="1" ht="24">
      <c r="A163" s="159"/>
      <c r="B163" s="123"/>
      <c r="C163" s="74"/>
      <c r="D163" s="123"/>
      <c r="E163" s="160"/>
      <c r="F163" s="164"/>
      <c r="G163" s="159"/>
      <c r="H163" s="123"/>
      <c r="I163" s="107"/>
      <c r="J163" s="159"/>
      <c r="K163" s="106"/>
      <c r="L163" s="161"/>
      <c r="M163" s="162"/>
      <c r="N163" s="163"/>
      <c r="O163" s="106"/>
      <c r="P163" s="106"/>
      <c r="Q163" s="106"/>
      <c r="R163" s="149"/>
      <c r="S163" s="106"/>
      <c r="T163" s="106"/>
      <c r="V163" s="74"/>
      <c r="W163" s="75"/>
      <c r="X163" s="75"/>
      <c r="Y163" s="75"/>
      <c r="Z163" s="75"/>
      <c r="AA163" s="75"/>
      <c r="AB163" s="75"/>
    </row>
    <row r="164" spans="1:28" s="72" customFormat="1" ht="24">
      <c r="A164" s="159"/>
      <c r="B164" s="123"/>
      <c r="C164" s="74"/>
      <c r="D164" s="123"/>
      <c r="E164" s="160"/>
      <c r="F164" s="164"/>
      <c r="G164" s="159"/>
      <c r="H164" s="123"/>
      <c r="I164" s="107"/>
      <c r="J164" s="159"/>
      <c r="K164" s="106"/>
      <c r="L164" s="161"/>
      <c r="M164" s="162"/>
      <c r="N164" s="163"/>
      <c r="O164" s="106"/>
      <c r="P164" s="106"/>
      <c r="Q164" s="106"/>
      <c r="R164" s="149"/>
      <c r="S164" s="106"/>
      <c r="T164" s="106"/>
      <c r="V164" s="74"/>
      <c r="W164" s="75"/>
      <c r="X164" s="75"/>
      <c r="Y164" s="75"/>
      <c r="Z164" s="75"/>
      <c r="AA164" s="75"/>
      <c r="AB164" s="75"/>
    </row>
    <row r="165" spans="1:28" s="72" customFormat="1" ht="24">
      <c r="A165" s="159"/>
      <c r="B165" s="123"/>
      <c r="C165" s="74"/>
      <c r="D165" s="123"/>
      <c r="E165" s="160"/>
      <c r="F165" s="164"/>
      <c r="G165" s="159"/>
      <c r="H165" s="123"/>
      <c r="I165" s="107"/>
      <c r="J165" s="159"/>
      <c r="K165" s="106"/>
      <c r="L165" s="161"/>
      <c r="M165" s="162"/>
      <c r="N165" s="163"/>
      <c r="O165" s="106"/>
      <c r="P165" s="106"/>
      <c r="Q165" s="106"/>
      <c r="R165" s="149"/>
      <c r="S165" s="106"/>
      <c r="T165" s="106"/>
      <c r="V165" s="74"/>
      <c r="W165" s="75"/>
      <c r="X165" s="75"/>
      <c r="Y165" s="75"/>
      <c r="Z165" s="75"/>
      <c r="AA165" s="75"/>
      <c r="AB165" s="75"/>
    </row>
    <row r="166" spans="1:28" s="72" customFormat="1" ht="24">
      <c r="A166" s="159"/>
      <c r="B166" s="123"/>
      <c r="C166" s="74"/>
      <c r="D166" s="123"/>
      <c r="E166" s="160"/>
      <c r="F166" s="164"/>
      <c r="G166" s="159"/>
      <c r="H166" s="123"/>
      <c r="I166" s="107"/>
      <c r="J166" s="159"/>
      <c r="K166" s="106"/>
      <c r="L166" s="161"/>
      <c r="M166" s="162"/>
      <c r="N166" s="163"/>
      <c r="O166" s="106"/>
      <c r="P166" s="106"/>
      <c r="Q166" s="106"/>
      <c r="R166" s="149"/>
      <c r="S166" s="106"/>
      <c r="T166" s="106"/>
      <c r="V166" s="74"/>
      <c r="W166" s="75"/>
      <c r="X166" s="75"/>
      <c r="Y166" s="75"/>
      <c r="Z166" s="75"/>
      <c r="AA166" s="75"/>
      <c r="AB166" s="75"/>
    </row>
    <row r="167" spans="1:28" s="72" customFormat="1" ht="24">
      <c r="A167" s="159"/>
      <c r="B167" s="123"/>
      <c r="C167" s="74"/>
      <c r="D167" s="123"/>
      <c r="E167" s="160"/>
      <c r="F167" s="164"/>
      <c r="G167" s="159"/>
      <c r="H167" s="123"/>
      <c r="I167" s="107"/>
      <c r="J167" s="159"/>
      <c r="K167" s="106"/>
      <c r="L167" s="161"/>
      <c r="M167" s="162"/>
      <c r="N167" s="163"/>
      <c r="O167" s="106"/>
      <c r="P167" s="106"/>
      <c r="Q167" s="106"/>
      <c r="R167" s="149"/>
      <c r="T167" s="106"/>
      <c r="V167" s="74"/>
      <c r="W167" s="75"/>
      <c r="X167" s="75"/>
      <c r="Y167" s="75"/>
      <c r="Z167" s="75"/>
      <c r="AA167" s="75"/>
      <c r="AB167" s="75"/>
    </row>
    <row r="168" spans="1:28" s="72" customFormat="1" ht="24">
      <c r="A168" s="159"/>
      <c r="B168" s="123"/>
      <c r="C168" s="74"/>
      <c r="D168" s="123"/>
      <c r="E168" s="160"/>
      <c r="F168" s="164"/>
      <c r="G168" s="159"/>
      <c r="H168" s="123"/>
      <c r="I168" s="107"/>
      <c r="J168" s="159"/>
      <c r="K168" s="106"/>
      <c r="L168" s="161"/>
      <c r="M168" s="162"/>
      <c r="N168" s="163"/>
      <c r="O168" s="106"/>
      <c r="P168" s="106"/>
      <c r="Q168" s="106"/>
      <c r="R168" s="149"/>
      <c r="S168" s="106"/>
      <c r="T168" s="106"/>
      <c r="V168" s="74"/>
      <c r="W168" s="75"/>
      <c r="X168" s="75"/>
      <c r="Y168" s="75"/>
      <c r="Z168" s="75"/>
      <c r="AA168" s="75"/>
      <c r="AB168" s="75"/>
    </row>
    <row r="169" spans="1:28" s="72" customFormat="1" ht="24">
      <c r="A169" s="159"/>
      <c r="B169" s="123"/>
      <c r="C169" s="74"/>
      <c r="D169" s="123"/>
      <c r="E169" s="160"/>
      <c r="F169" s="164"/>
      <c r="G169" s="159"/>
      <c r="H169" s="123"/>
      <c r="I169" s="107"/>
      <c r="J169" s="159"/>
      <c r="K169" s="106"/>
      <c r="L169" s="161"/>
      <c r="M169" s="162"/>
      <c r="N169" s="163"/>
      <c r="O169" s="106"/>
      <c r="P169" s="106"/>
      <c r="Q169" s="106"/>
      <c r="R169" s="149"/>
      <c r="S169" s="106"/>
      <c r="T169" s="106"/>
      <c r="V169" s="74"/>
      <c r="W169" s="75"/>
      <c r="X169" s="75"/>
      <c r="Y169" s="75"/>
      <c r="Z169" s="75"/>
      <c r="AA169" s="75"/>
      <c r="AB169" s="75"/>
    </row>
    <row r="170" spans="1:28" s="72" customFormat="1" ht="24">
      <c r="A170" s="159"/>
      <c r="B170" s="123"/>
      <c r="C170" s="74"/>
      <c r="D170" s="123"/>
      <c r="E170" s="160"/>
      <c r="F170" s="164"/>
      <c r="G170" s="159"/>
      <c r="H170" s="123"/>
      <c r="I170" s="107"/>
      <c r="J170" s="159"/>
      <c r="K170" s="106"/>
      <c r="L170" s="161"/>
      <c r="M170" s="162"/>
      <c r="N170" s="163"/>
      <c r="O170" s="106"/>
      <c r="P170" s="106"/>
      <c r="Q170" s="106"/>
      <c r="R170" s="149"/>
      <c r="S170" s="106"/>
      <c r="T170" s="106"/>
      <c r="V170" s="74"/>
      <c r="W170" s="75"/>
      <c r="X170" s="75"/>
      <c r="Y170" s="75"/>
      <c r="Z170" s="75"/>
      <c r="AA170" s="75"/>
      <c r="AB170" s="75"/>
    </row>
    <row r="171" spans="1:28" s="72" customFormat="1" ht="24">
      <c r="A171" s="159"/>
      <c r="B171" s="123"/>
      <c r="C171" s="74"/>
      <c r="D171" s="123"/>
      <c r="E171" s="160"/>
      <c r="F171" s="164"/>
      <c r="G171" s="159"/>
      <c r="H171" s="123"/>
      <c r="I171" s="107"/>
      <c r="J171" s="159"/>
      <c r="K171" s="106"/>
      <c r="L171" s="161"/>
      <c r="M171" s="162"/>
      <c r="N171" s="163"/>
      <c r="O171" s="106"/>
      <c r="P171" s="106"/>
      <c r="Q171" s="106"/>
      <c r="R171" s="149"/>
      <c r="T171" s="106"/>
      <c r="V171" s="74"/>
      <c r="W171" s="75"/>
      <c r="X171" s="75"/>
      <c r="Y171" s="75"/>
      <c r="Z171" s="75"/>
      <c r="AA171" s="75"/>
      <c r="AB171" s="75"/>
    </row>
    <row r="172" spans="1:28" s="72" customFormat="1" ht="24">
      <c r="A172" s="159"/>
      <c r="B172" s="123"/>
      <c r="C172" s="74"/>
      <c r="D172" s="123"/>
      <c r="E172" s="160"/>
      <c r="F172" s="164"/>
      <c r="G172" s="159"/>
      <c r="H172" s="123"/>
      <c r="I172" s="107"/>
      <c r="J172" s="159"/>
      <c r="K172" s="106"/>
      <c r="L172" s="161"/>
      <c r="M172" s="162"/>
      <c r="N172" s="163"/>
      <c r="O172" s="106"/>
      <c r="P172" s="106"/>
      <c r="Q172" s="106"/>
      <c r="R172" s="149"/>
      <c r="S172" s="106"/>
      <c r="T172" s="106"/>
      <c r="V172" s="74"/>
      <c r="W172" s="75"/>
      <c r="X172" s="75"/>
      <c r="Y172" s="75"/>
      <c r="Z172" s="75"/>
      <c r="AA172" s="75"/>
      <c r="AB172" s="75"/>
    </row>
    <row r="173" spans="1:28" s="72" customFormat="1" ht="24">
      <c r="A173" s="159"/>
      <c r="B173" s="123"/>
      <c r="C173" s="74"/>
      <c r="D173" s="123"/>
      <c r="E173" s="160"/>
      <c r="F173" s="164"/>
      <c r="G173" s="159"/>
      <c r="H173" s="123"/>
      <c r="I173" s="107"/>
      <c r="J173" s="159"/>
      <c r="K173" s="106"/>
      <c r="L173" s="161"/>
      <c r="M173" s="162"/>
      <c r="N173" s="163"/>
      <c r="O173" s="106"/>
      <c r="P173" s="106"/>
      <c r="Q173" s="106"/>
      <c r="R173" s="149"/>
      <c r="T173" s="106"/>
      <c r="V173" s="74"/>
      <c r="W173" s="75"/>
      <c r="X173" s="75"/>
      <c r="Y173" s="75"/>
      <c r="Z173" s="75"/>
      <c r="AA173" s="75"/>
      <c r="AB173" s="75"/>
    </row>
    <row r="174" spans="1:28" s="72" customFormat="1" ht="24">
      <c r="A174" s="159"/>
      <c r="B174" s="123"/>
      <c r="C174" s="74"/>
      <c r="D174" s="123"/>
      <c r="E174" s="160"/>
      <c r="F174" s="164"/>
      <c r="G174" s="159"/>
      <c r="H174" s="123"/>
      <c r="I174" s="107"/>
      <c r="J174" s="159"/>
      <c r="K174" s="106"/>
      <c r="L174" s="161"/>
      <c r="M174" s="162"/>
      <c r="N174" s="163"/>
      <c r="O174" s="106"/>
      <c r="P174" s="106"/>
      <c r="Q174" s="106"/>
      <c r="R174" s="149"/>
      <c r="T174" s="106"/>
      <c r="V174" s="74"/>
      <c r="W174" s="75"/>
      <c r="X174" s="75"/>
      <c r="Y174" s="75"/>
      <c r="Z174" s="75"/>
      <c r="AA174" s="75"/>
      <c r="AB174" s="75"/>
    </row>
    <row r="175" spans="1:28" s="72" customFormat="1" ht="24">
      <c r="A175" s="159"/>
      <c r="B175" s="123"/>
      <c r="C175" s="74"/>
      <c r="D175" s="123"/>
      <c r="E175" s="160"/>
      <c r="F175" s="164"/>
      <c r="G175" s="159"/>
      <c r="H175" s="123"/>
      <c r="I175" s="107"/>
      <c r="J175" s="159"/>
      <c r="K175" s="106"/>
      <c r="L175" s="161"/>
      <c r="M175" s="162"/>
      <c r="N175" s="163"/>
      <c r="O175" s="106"/>
      <c r="P175" s="106"/>
      <c r="Q175" s="106"/>
      <c r="R175" s="149"/>
      <c r="S175" s="106"/>
      <c r="T175" s="106"/>
      <c r="V175" s="74"/>
      <c r="W175" s="75"/>
      <c r="X175" s="75"/>
      <c r="Y175" s="75"/>
      <c r="Z175" s="75"/>
      <c r="AA175" s="75"/>
      <c r="AB175" s="75"/>
    </row>
    <row r="176" spans="1:28" s="72" customFormat="1" ht="24">
      <c r="A176" s="159"/>
      <c r="B176" s="123"/>
      <c r="C176" s="74"/>
      <c r="D176" s="123"/>
      <c r="E176" s="160"/>
      <c r="F176" s="164"/>
      <c r="G176" s="159"/>
      <c r="H176" s="123"/>
      <c r="I176" s="107"/>
      <c r="J176" s="159"/>
      <c r="K176" s="106"/>
      <c r="L176" s="161"/>
      <c r="M176" s="162"/>
      <c r="N176" s="163"/>
      <c r="O176" s="106"/>
      <c r="P176" s="106"/>
      <c r="Q176" s="106"/>
      <c r="R176" s="149"/>
      <c r="T176" s="106"/>
      <c r="V176" s="74"/>
      <c r="W176" s="75"/>
      <c r="X176" s="75"/>
      <c r="Y176" s="75"/>
      <c r="Z176" s="75"/>
      <c r="AA176" s="75"/>
      <c r="AB176" s="75"/>
    </row>
    <row r="177" spans="1:28" s="72" customFormat="1" ht="24">
      <c r="A177" s="159"/>
      <c r="B177" s="123"/>
      <c r="C177" s="74"/>
      <c r="D177" s="123"/>
      <c r="E177" s="160"/>
      <c r="F177" s="164"/>
      <c r="G177" s="159"/>
      <c r="H177" s="123"/>
      <c r="I177" s="107"/>
      <c r="J177" s="159"/>
      <c r="K177" s="106"/>
      <c r="L177" s="161"/>
      <c r="M177" s="162"/>
      <c r="N177" s="163"/>
      <c r="O177" s="106"/>
      <c r="P177" s="106"/>
      <c r="Q177" s="106"/>
      <c r="R177" s="149"/>
      <c r="S177" s="106"/>
      <c r="T177" s="106"/>
      <c r="V177" s="74"/>
      <c r="W177" s="75"/>
      <c r="X177" s="75"/>
      <c r="Y177" s="75"/>
      <c r="Z177" s="75"/>
      <c r="AA177" s="75"/>
      <c r="AB177" s="75"/>
    </row>
    <row r="178" spans="1:28" s="72" customFormat="1" ht="24">
      <c r="A178" s="159"/>
      <c r="B178" s="123"/>
      <c r="C178" s="74"/>
      <c r="D178" s="123"/>
      <c r="E178" s="160"/>
      <c r="F178" s="164"/>
      <c r="G178" s="159"/>
      <c r="H178" s="123"/>
      <c r="I178" s="107"/>
      <c r="J178" s="159"/>
      <c r="K178" s="106"/>
      <c r="L178" s="161"/>
      <c r="M178" s="162"/>
      <c r="N178" s="163"/>
      <c r="O178" s="106"/>
      <c r="P178" s="106"/>
      <c r="Q178" s="106"/>
      <c r="R178" s="149"/>
      <c r="T178" s="106"/>
      <c r="V178" s="74"/>
      <c r="W178" s="75"/>
      <c r="X178" s="75"/>
      <c r="Y178" s="75"/>
      <c r="Z178" s="75"/>
      <c r="AA178" s="75"/>
      <c r="AB178" s="75"/>
    </row>
    <row r="179" spans="1:28" s="72" customFormat="1" ht="24">
      <c r="A179" s="159"/>
      <c r="B179" s="123"/>
      <c r="C179" s="74"/>
      <c r="D179" s="123"/>
      <c r="E179" s="160"/>
      <c r="F179" s="164"/>
      <c r="G179" s="159"/>
      <c r="H179" s="123"/>
      <c r="I179" s="107"/>
      <c r="J179" s="159"/>
      <c r="K179" s="106"/>
      <c r="L179" s="161"/>
      <c r="M179" s="162"/>
      <c r="N179" s="163"/>
      <c r="O179" s="106"/>
      <c r="P179" s="106"/>
      <c r="Q179" s="106"/>
      <c r="R179" s="149"/>
      <c r="T179" s="106"/>
      <c r="V179" s="74"/>
      <c r="W179" s="75"/>
      <c r="X179" s="75"/>
      <c r="Y179" s="75"/>
      <c r="Z179" s="75"/>
      <c r="AA179" s="75"/>
      <c r="AB179" s="75"/>
    </row>
    <row r="180" spans="1:28" s="72" customFormat="1" ht="24">
      <c r="A180" s="159"/>
      <c r="B180" s="123"/>
      <c r="C180" s="74"/>
      <c r="D180" s="123"/>
      <c r="E180" s="160"/>
      <c r="F180" s="164"/>
      <c r="G180" s="159"/>
      <c r="H180" s="123"/>
      <c r="I180" s="107"/>
      <c r="J180" s="159"/>
      <c r="K180" s="106"/>
      <c r="L180" s="161"/>
      <c r="M180" s="162"/>
      <c r="N180" s="163"/>
      <c r="O180" s="106"/>
      <c r="P180" s="106"/>
      <c r="Q180" s="106"/>
      <c r="R180" s="149"/>
      <c r="T180" s="106"/>
      <c r="V180" s="74"/>
      <c r="W180" s="75"/>
      <c r="X180" s="75"/>
      <c r="Y180" s="75"/>
      <c r="Z180" s="75"/>
      <c r="AA180" s="75"/>
      <c r="AB180" s="75"/>
    </row>
    <row r="181" spans="1:28" s="72" customFormat="1" ht="24">
      <c r="A181" s="159"/>
      <c r="B181" s="123"/>
      <c r="C181" s="74"/>
      <c r="D181" s="123"/>
      <c r="E181" s="160"/>
      <c r="F181" s="164"/>
      <c r="G181" s="159"/>
      <c r="H181" s="123"/>
      <c r="I181" s="107"/>
      <c r="J181" s="159"/>
      <c r="K181" s="106"/>
      <c r="L181" s="161"/>
      <c r="M181" s="162"/>
      <c r="N181" s="163"/>
      <c r="O181" s="106"/>
      <c r="P181" s="106"/>
      <c r="Q181" s="106"/>
      <c r="R181" s="149"/>
      <c r="T181" s="106"/>
      <c r="V181" s="74"/>
      <c r="W181" s="75"/>
      <c r="X181" s="75"/>
      <c r="Y181" s="75"/>
      <c r="Z181" s="75"/>
      <c r="AA181" s="75"/>
      <c r="AB181" s="75"/>
    </row>
    <row r="182" spans="1:28" s="72" customFormat="1" ht="24">
      <c r="A182" s="159"/>
      <c r="B182" s="123"/>
      <c r="C182" s="74"/>
      <c r="D182" s="123"/>
      <c r="E182" s="160"/>
      <c r="F182" s="164"/>
      <c r="G182" s="159"/>
      <c r="H182" s="123"/>
      <c r="I182" s="107"/>
      <c r="J182" s="159"/>
      <c r="K182" s="106"/>
      <c r="L182" s="161"/>
      <c r="M182" s="162"/>
      <c r="N182" s="163"/>
      <c r="O182" s="106"/>
      <c r="P182" s="106"/>
      <c r="Q182" s="106"/>
      <c r="R182" s="149"/>
      <c r="T182" s="106"/>
      <c r="V182" s="74"/>
      <c r="W182" s="75"/>
      <c r="X182" s="75"/>
      <c r="Y182" s="75"/>
      <c r="Z182" s="75"/>
      <c r="AA182" s="75"/>
      <c r="AB182" s="75"/>
    </row>
    <row r="183" spans="1:28" s="72" customFormat="1" ht="24">
      <c r="A183" s="159"/>
      <c r="B183" s="123"/>
      <c r="C183" s="74"/>
      <c r="D183" s="123"/>
      <c r="E183" s="160"/>
      <c r="F183" s="164"/>
      <c r="G183" s="159"/>
      <c r="H183" s="123"/>
      <c r="I183" s="107"/>
      <c r="J183" s="159"/>
      <c r="K183" s="106"/>
      <c r="L183" s="161"/>
      <c r="M183" s="162"/>
      <c r="N183" s="163"/>
      <c r="O183" s="106"/>
      <c r="P183" s="106"/>
      <c r="Q183" s="106"/>
      <c r="R183" s="149"/>
      <c r="S183" s="106"/>
      <c r="T183" s="106"/>
      <c r="V183" s="74"/>
      <c r="W183" s="75"/>
      <c r="X183" s="75"/>
      <c r="Y183" s="75"/>
      <c r="Z183" s="75"/>
      <c r="AA183" s="75"/>
      <c r="AB183" s="75"/>
    </row>
    <row r="184" spans="1:28" s="72" customFormat="1" ht="24">
      <c r="A184" s="159"/>
      <c r="B184" s="123"/>
      <c r="C184" s="74"/>
      <c r="D184" s="123"/>
      <c r="E184" s="160"/>
      <c r="F184" s="164"/>
      <c r="G184" s="159"/>
      <c r="H184" s="123"/>
      <c r="I184" s="107"/>
      <c r="J184" s="159"/>
      <c r="K184" s="106"/>
      <c r="L184" s="161"/>
      <c r="M184" s="162"/>
      <c r="N184" s="163"/>
      <c r="O184" s="106"/>
      <c r="P184" s="106"/>
      <c r="Q184" s="106"/>
      <c r="R184" s="149"/>
      <c r="S184" s="106"/>
      <c r="T184" s="106"/>
      <c r="V184" s="74"/>
      <c r="W184" s="75"/>
      <c r="X184" s="75"/>
      <c r="Y184" s="75"/>
      <c r="Z184" s="75"/>
      <c r="AA184" s="75"/>
      <c r="AB184" s="75"/>
    </row>
    <row r="185" spans="1:28" s="72" customFormat="1" ht="24">
      <c r="A185" s="159"/>
      <c r="B185" s="123"/>
      <c r="C185" s="74"/>
      <c r="D185" s="123"/>
      <c r="E185" s="160"/>
      <c r="F185" s="164"/>
      <c r="G185" s="159"/>
      <c r="H185" s="123"/>
      <c r="I185" s="107"/>
      <c r="J185" s="159"/>
      <c r="K185" s="106"/>
      <c r="L185" s="161"/>
      <c r="M185" s="162"/>
      <c r="N185" s="163"/>
      <c r="O185" s="106"/>
      <c r="P185" s="106"/>
      <c r="Q185" s="106"/>
      <c r="R185" s="149"/>
      <c r="T185" s="106"/>
      <c r="V185" s="74"/>
      <c r="W185" s="75"/>
      <c r="X185" s="75"/>
      <c r="Y185" s="75"/>
      <c r="Z185" s="75"/>
      <c r="AA185" s="75"/>
      <c r="AB185" s="75"/>
    </row>
    <row r="186" spans="1:28" s="72" customFormat="1" ht="24">
      <c r="A186" s="159"/>
      <c r="B186" s="123"/>
      <c r="C186" s="74"/>
      <c r="D186" s="123"/>
      <c r="E186" s="160"/>
      <c r="F186" s="164"/>
      <c r="G186" s="159"/>
      <c r="H186" s="123"/>
      <c r="I186" s="107"/>
      <c r="J186" s="159"/>
      <c r="K186" s="106"/>
      <c r="L186" s="161"/>
      <c r="M186" s="162"/>
      <c r="N186" s="163"/>
      <c r="O186" s="106"/>
      <c r="P186" s="106"/>
      <c r="Q186" s="106"/>
      <c r="R186" s="149"/>
      <c r="S186" s="106"/>
      <c r="T186" s="106"/>
      <c r="V186" s="74"/>
      <c r="W186" s="75"/>
      <c r="X186" s="75"/>
      <c r="Y186" s="75"/>
      <c r="Z186" s="75"/>
      <c r="AA186" s="75"/>
      <c r="AB186" s="75"/>
    </row>
    <row r="187" spans="1:28" s="72" customFormat="1" ht="24">
      <c r="A187" s="159"/>
      <c r="B187" s="123"/>
      <c r="C187" s="74"/>
      <c r="D187" s="123"/>
      <c r="E187" s="160"/>
      <c r="F187" s="164"/>
      <c r="G187" s="159"/>
      <c r="H187" s="123"/>
      <c r="I187" s="107"/>
      <c r="J187" s="159"/>
      <c r="K187" s="106"/>
      <c r="L187" s="161"/>
      <c r="M187" s="162"/>
      <c r="N187" s="163"/>
      <c r="O187" s="106"/>
      <c r="P187" s="106"/>
      <c r="Q187" s="106"/>
      <c r="R187" s="149"/>
      <c r="T187" s="106"/>
      <c r="V187" s="74"/>
      <c r="W187" s="75"/>
      <c r="X187" s="75"/>
      <c r="Y187" s="75"/>
      <c r="Z187" s="75"/>
      <c r="AA187" s="75"/>
      <c r="AB187" s="75"/>
    </row>
    <row r="188" spans="1:28" s="72" customFormat="1" ht="24">
      <c r="A188" s="159"/>
      <c r="B188" s="123"/>
      <c r="C188" s="74"/>
      <c r="D188" s="123"/>
      <c r="E188" s="160"/>
      <c r="F188" s="164"/>
      <c r="G188" s="159"/>
      <c r="H188" s="123"/>
      <c r="I188" s="107"/>
      <c r="J188" s="159"/>
      <c r="K188" s="106"/>
      <c r="L188" s="161"/>
      <c r="M188" s="162"/>
      <c r="N188" s="163"/>
      <c r="O188" s="106"/>
      <c r="P188" s="106"/>
      <c r="Q188" s="106"/>
      <c r="R188" s="149"/>
      <c r="T188" s="106"/>
      <c r="V188" s="74"/>
      <c r="W188" s="75"/>
      <c r="X188" s="75"/>
      <c r="Y188" s="75"/>
      <c r="Z188" s="75"/>
      <c r="AA188" s="75"/>
      <c r="AB188" s="75"/>
    </row>
    <row r="189" spans="1:28" s="72" customFormat="1" ht="24">
      <c r="A189" s="159"/>
      <c r="B189" s="123"/>
      <c r="C189" s="74"/>
      <c r="D189" s="123"/>
      <c r="E189" s="160"/>
      <c r="F189" s="164"/>
      <c r="G189" s="159"/>
      <c r="H189" s="123"/>
      <c r="I189" s="107"/>
      <c r="J189" s="159"/>
      <c r="K189" s="106"/>
      <c r="L189" s="161"/>
      <c r="M189" s="162"/>
      <c r="N189" s="163"/>
      <c r="O189" s="106"/>
      <c r="P189" s="106"/>
      <c r="Q189" s="106"/>
      <c r="R189" s="149"/>
      <c r="S189" s="106"/>
      <c r="T189" s="106"/>
      <c r="V189" s="74"/>
      <c r="W189" s="75"/>
      <c r="X189" s="75"/>
      <c r="Y189" s="75"/>
      <c r="Z189" s="75"/>
      <c r="AA189" s="75"/>
      <c r="AB189" s="75"/>
    </row>
    <row r="190" spans="1:28" s="72" customFormat="1" ht="24">
      <c r="A190" s="159"/>
      <c r="B190" s="123"/>
      <c r="C190" s="74"/>
      <c r="D190" s="123"/>
      <c r="E190" s="160"/>
      <c r="F190" s="164"/>
      <c r="G190" s="159"/>
      <c r="H190" s="123"/>
      <c r="I190" s="107"/>
      <c r="J190" s="159"/>
      <c r="K190" s="106"/>
      <c r="L190" s="161"/>
      <c r="M190" s="162"/>
      <c r="N190" s="163"/>
      <c r="O190" s="106"/>
      <c r="P190" s="106"/>
      <c r="Q190" s="106"/>
      <c r="R190" s="149"/>
      <c r="S190" s="106"/>
      <c r="T190" s="106"/>
      <c r="V190" s="74"/>
      <c r="W190" s="75"/>
      <c r="X190" s="75"/>
      <c r="Y190" s="75"/>
      <c r="Z190" s="75"/>
      <c r="AA190" s="75"/>
      <c r="AB190" s="75"/>
    </row>
    <row r="191" spans="1:28" s="72" customFormat="1" ht="24">
      <c r="A191" s="159"/>
      <c r="B191" s="123"/>
      <c r="C191" s="74"/>
      <c r="D191" s="123"/>
      <c r="E191" s="160"/>
      <c r="F191" s="164"/>
      <c r="G191" s="159"/>
      <c r="H191" s="123"/>
      <c r="I191" s="107"/>
      <c r="J191" s="159"/>
      <c r="K191" s="106"/>
      <c r="L191" s="161"/>
      <c r="M191" s="162"/>
      <c r="N191" s="163"/>
      <c r="O191" s="106"/>
      <c r="P191" s="106"/>
      <c r="Q191" s="106"/>
      <c r="R191" s="149"/>
      <c r="T191" s="106"/>
      <c r="V191" s="74"/>
      <c r="W191" s="75"/>
      <c r="X191" s="75"/>
      <c r="Y191" s="75"/>
      <c r="Z191" s="75"/>
      <c r="AA191" s="75"/>
      <c r="AB191" s="75"/>
    </row>
    <row r="192" spans="1:28" s="72" customFormat="1" ht="24">
      <c r="A192" s="159"/>
      <c r="B192" s="123"/>
      <c r="C192" s="74"/>
      <c r="D192" s="123"/>
      <c r="E192" s="160"/>
      <c r="F192" s="164"/>
      <c r="G192" s="159"/>
      <c r="H192" s="123"/>
      <c r="I192" s="107"/>
      <c r="J192" s="159"/>
      <c r="K192" s="106"/>
      <c r="L192" s="161"/>
      <c r="M192" s="162"/>
      <c r="N192" s="163"/>
      <c r="O192" s="106"/>
      <c r="P192" s="106"/>
      <c r="Q192" s="106"/>
      <c r="R192" s="149"/>
      <c r="S192" s="106"/>
      <c r="T192" s="106"/>
      <c r="V192" s="74"/>
      <c r="W192" s="75"/>
      <c r="X192" s="75"/>
      <c r="Y192" s="75"/>
      <c r="Z192" s="75"/>
      <c r="AA192" s="75"/>
      <c r="AB192" s="75"/>
    </row>
    <row r="193" spans="1:28" s="72" customFormat="1" ht="24">
      <c r="A193" s="159"/>
      <c r="B193" s="123"/>
      <c r="C193" s="74"/>
      <c r="D193" s="123"/>
      <c r="E193" s="160"/>
      <c r="F193" s="164"/>
      <c r="G193" s="159"/>
      <c r="H193" s="123"/>
      <c r="I193" s="107"/>
      <c r="J193" s="159"/>
      <c r="K193" s="106"/>
      <c r="L193" s="161"/>
      <c r="M193" s="162"/>
      <c r="N193" s="163"/>
      <c r="O193" s="106"/>
      <c r="P193" s="106"/>
      <c r="Q193" s="106"/>
      <c r="R193" s="149"/>
      <c r="T193" s="106"/>
      <c r="V193" s="74"/>
      <c r="W193" s="75"/>
      <c r="X193" s="75"/>
      <c r="Y193" s="75"/>
      <c r="Z193" s="75"/>
      <c r="AA193" s="75"/>
      <c r="AB193" s="75"/>
    </row>
    <row r="194" spans="1:28" s="72" customFormat="1" ht="24">
      <c r="A194" s="159"/>
      <c r="B194" s="123"/>
      <c r="C194" s="74"/>
      <c r="D194" s="123"/>
      <c r="E194" s="160"/>
      <c r="F194" s="164"/>
      <c r="G194" s="159"/>
      <c r="H194" s="123"/>
      <c r="I194" s="107"/>
      <c r="J194" s="159"/>
      <c r="K194" s="106"/>
      <c r="L194" s="161"/>
      <c r="M194" s="162"/>
      <c r="N194" s="163"/>
      <c r="O194" s="106"/>
      <c r="P194" s="106"/>
      <c r="Q194" s="106"/>
      <c r="R194" s="149"/>
      <c r="T194" s="106"/>
      <c r="V194" s="74"/>
      <c r="W194" s="75"/>
      <c r="X194" s="75"/>
      <c r="Y194" s="75"/>
      <c r="Z194" s="75"/>
      <c r="AA194" s="75"/>
      <c r="AB194" s="75"/>
    </row>
    <row r="195" spans="1:28" s="72" customFormat="1" ht="24">
      <c r="A195" s="159"/>
      <c r="B195" s="123"/>
      <c r="C195" s="74"/>
      <c r="D195" s="123"/>
      <c r="E195" s="160"/>
      <c r="F195" s="164"/>
      <c r="G195" s="159"/>
      <c r="H195" s="123"/>
      <c r="I195" s="107"/>
      <c r="J195" s="159"/>
      <c r="K195" s="106"/>
      <c r="L195" s="161"/>
      <c r="M195" s="162"/>
      <c r="N195" s="163"/>
      <c r="O195" s="106"/>
      <c r="P195" s="106"/>
      <c r="Q195" s="106"/>
      <c r="R195" s="149"/>
      <c r="S195" s="106"/>
      <c r="T195" s="106"/>
      <c r="V195" s="74"/>
      <c r="W195" s="75"/>
      <c r="X195" s="75"/>
      <c r="Y195" s="75"/>
      <c r="Z195" s="75"/>
      <c r="AA195" s="75"/>
      <c r="AB195" s="75"/>
    </row>
    <row r="196" spans="1:28" s="72" customFormat="1" ht="24">
      <c r="A196" s="159"/>
      <c r="B196" s="123"/>
      <c r="C196" s="74"/>
      <c r="D196" s="123"/>
      <c r="E196" s="160"/>
      <c r="F196" s="164"/>
      <c r="G196" s="159"/>
      <c r="H196" s="123"/>
      <c r="I196" s="107"/>
      <c r="J196" s="159"/>
      <c r="K196" s="106"/>
      <c r="L196" s="161"/>
      <c r="M196" s="162"/>
      <c r="N196" s="163"/>
      <c r="O196" s="106"/>
      <c r="P196" s="106"/>
      <c r="Q196" s="106"/>
      <c r="R196" s="149"/>
      <c r="T196" s="106"/>
      <c r="V196" s="74"/>
      <c r="W196" s="75"/>
      <c r="X196" s="75"/>
      <c r="Y196" s="75"/>
      <c r="Z196" s="75"/>
      <c r="AA196" s="75"/>
      <c r="AB196" s="75"/>
    </row>
    <row r="197" spans="1:28" s="72" customFormat="1" ht="24">
      <c r="A197" s="159"/>
      <c r="B197" s="123"/>
      <c r="C197" s="74"/>
      <c r="D197" s="123"/>
      <c r="E197" s="160"/>
      <c r="F197" s="164"/>
      <c r="G197" s="159"/>
      <c r="H197" s="123"/>
      <c r="I197" s="107"/>
      <c r="J197" s="159"/>
      <c r="K197" s="106"/>
      <c r="L197" s="161"/>
      <c r="M197" s="162"/>
      <c r="N197" s="163"/>
      <c r="O197" s="106"/>
      <c r="P197" s="106"/>
      <c r="Q197" s="106"/>
      <c r="R197" s="149"/>
      <c r="T197" s="106"/>
      <c r="V197" s="74"/>
      <c r="W197" s="75"/>
      <c r="X197" s="75"/>
      <c r="Y197" s="75"/>
      <c r="Z197" s="75"/>
      <c r="AA197" s="75"/>
      <c r="AB197" s="75"/>
    </row>
    <row r="198" spans="1:28" s="72" customFormat="1" ht="24">
      <c r="A198" s="159"/>
      <c r="B198" s="123"/>
      <c r="C198" s="74"/>
      <c r="D198" s="123"/>
      <c r="E198" s="160"/>
      <c r="F198" s="164"/>
      <c r="G198" s="159"/>
      <c r="H198" s="123"/>
      <c r="I198" s="107"/>
      <c r="J198" s="159"/>
      <c r="K198" s="106"/>
      <c r="L198" s="161"/>
      <c r="M198" s="162"/>
      <c r="N198" s="163"/>
      <c r="O198" s="106"/>
      <c r="P198" s="106"/>
      <c r="Q198" s="106"/>
      <c r="R198" s="149"/>
      <c r="S198" s="106"/>
      <c r="T198" s="106"/>
      <c r="V198" s="74"/>
      <c r="W198" s="75"/>
      <c r="X198" s="75"/>
      <c r="Y198" s="75"/>
      <c r="Z198" s="75"/>
      <c r="AA198" s="75"/>
      <c r="AB198" s="75"/>
    </row>
  </sheetData>
  <sheetProtection/>
  <mergeCells count="9">
    <mergeCell ref="A1:N1"/>
    <mergeCell ref="A2:N2"/>
    <mergeCell ref="A3:A4"/>
    <mergeCell ref="D3:D4"/>
    <mergeCell ref="F3:F4"/>
    <mergeCell ref="G3:G4"/>
    <mergeCell ref="H3:H4"/>
    <mergeCell ref="K3:M3"/>
    <mergeCell ref="N3:N4"/>
  </mergeCells>
  <printOptions/>
  <pageMargins left="0.17" right="0.17" top="0.5" bottom="0.75" header="0.5" footer="0.5"/>
  <pageSetup horizontalDpi="600" verticalDpi="600" orientation="portrait" paperSize="9" scale="90" r:id="rId1"/>
  <headerFooter differentFirst="1" alignWithMargins="0">
    <oddFooter>&amp;C&amp;"TH SarabunIT๙,ธรรมดา"หน้าที่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SheetLayoutView="100" zoomScalePageLayoutView="0" workbookViewId="0" topLeftCell="A1">
      <pane ySplit="4" topLeftCell="A5" activePane="bottomLeft" state="frozen"/>
      <selection pane="topLeft" activeCell="N123" sqref="N123"/>
      <selection pane="bottomLeft" activeCell="I7" sqref="I7"/>
    </sheetView>
  </sheetViews>
  <sheetFormatPr defaultColWidth="9.140625" defaultRowHeight="21.75"/>
  <cols>
    <col min="1" max="1" width="3.8515625" style="56" customWidth="1"/>
    <col min="2" max="2" width="22.28125" style="57" hidden="1" customWidth="1"/>
    <col min="3" max="3" width="20.140625" style="57" hidden="1" customWidth="1"/>
    <col min="4" max="4" width="22.8515625" style="57" customWidth="1"/>
    <col min="5" max="5" width="16.8515625" style="58" customWidth="1"/>
    <col min="6" max="6" width="18.28125" style="57" customWidth="1"/>
    <col min="7" max="7" width="12.7109375" style="57" customWidth="1"/>
    <col min="8" max="8" width="5.00390625" style="57" hidden="1" customWidth="1"/>
    <col min="9" max="9" width="5.7109375" style="56" customWidth="1"/>
    <col min="10" max="10" width="7.8515625" style="56" customWidth="1"/>
    <col min="11" max="11" width="10.28125" style="59" customWidth="1"/>
    <col min="12" max="12" width="9.57421875" style="60" customWidth="1"/>
    <col min="13" max="14" width="9.57421875" style="61" customWidth="1"/>
    <col min="15" max="15" width="11.140625" style="62" hidden="1" customWidth="1"/>
    <col min="16" max="19" width="6.421875" style="63" hidden="1" customWidth="1"/>
    <col min="20" max="20" width="9.140625" style="57" customWidth="1"/>
    <col min="21" max="21" width="7.57421875" style="1" hidden="1" customWidth="1"/>
    <col min="22" max="22" width="5.8515625" style="1" hidden="1" customWidth="1"/>
    <col min="23" max="23" width="4.421875" style="1" hidden="1" customWidth="1"/>
    <col min="24" max="24" width="5.8515625" style="1" hidden="1" customWidth="1"/>
    <col min="25" max="16384" width="9.140625" style="1" customWidth="1"/>
  </cols>
  <sheetData>
    <row r="1" spans="1:20" ht="24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4">
      <c r="A2" s="194" t="s">
        <v>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4" s="6" customFormat="1" ht="21.75">
      <c r="A3" s="195" t="s">
        <v>0</v>
      </c>
      <c r="B3" s="195" t="s">
        <v>1</v>
      </c>
      <c r="C3" s="195" t="s">
        <v>2</v>
      </c>
      <c r="D3" s="195" t="s">
        <v>3</v>
      </c>
      <c r="E3" s="197" t="s">
        <v>4</v>
      </c>
      <c r="F3" s="191" t="s">
        <v>5</v>
      </c>
      <c r="G3" s="199" t="s">
        <v>6</v>
      </c>
      <c r="H3" s="2"/>
      <c r="I3" s="191" t="s">
        <v>7</v>
      </c>
      <c r="J3" s="188" t="s">
        <v>8</v>
      </c>
      <c r="K3" s="3" t="s">
        <v>9</v>
      </c>
      <c r="L3" s="190" t="s">
        <v>10</v>
      </c>
      <c r="M3" s="190"/>
      <c r="N3" s="190"/>
      <c r="O3" s="4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191" t="s">
        <v>16</v>
      </c>
      <c r="U3" s="6" t="s">
        <v>17</v>
      </c>
      <c r="V3" s="6" t="s">
        <v>18</v>
      </c>
      <c r="W3" s="7" t="s">
        <v>12</v>
      </c>
      <c r="X3" s="7" t="s">
        <v>13</v>
      </c>
    </row>
    <row r="4" spans="1:24" s="6" customFormat="1" ht="21.75">
      <c r="A4" s="196"/>
      <c r="B4" s="196"/>
      <c r="C4" s="196"/>
      <c r="D4" s="196"/>
      <c r="E4" s="198"/>
      <c r="F4" s="192"/>
      <c r="G4" s="189"/>
      <c r="H4" s="8" t="s">
        <v>19</v>
      </c>
      <c r="I4" s="192"/>
      <c r="J4" s="189"/>
      <c r="K4" s="9" t="s">
        <v>20</v>
      </c>
      <c r="L4" s="10" t="s">
        <v>21</v>
      </c>
      <c r="M4" s="10" t="s">
        <v>22</v>
      </c>
      <c r="N4" s="10" t="s">
        <v>23</v>
      </c>
      <c r="O4" s="11"/>
      <c r="P4" s="12"/>
      <c r="Q4" s="12"/>
      <c r="R4" s="12"/>
      <c r="S4" s="12"/>
      <c r="T4" s="192"/>
      <c r="W4" s="7"/>
      <c r="X4" s="7"/>
    </row>
    <row r="5" spans="1:24" s="6" customFormat="1" ht="21.75">
      <c r="A5" s="13"/>
      <c r="B5" s="13"/>
      <c r="C5" s="13"/>
      <c r="D5" s="14" t="s">
        <v>24</v>
      </c>
      <c r="E5" s="15"/>
      <c r="F5" s="16"/>
      <c r="G5" s="17"/>
      <c r="H5" s="17"/>
      <c r="I5" s="13"/>
      <c r="J5" s="17"/>
      <c r="K5" s="18"/>
      <c r="L5" s="19"/>
      <c r="M5" s="19"/>
      <c r="N5" s="19"/>
      <c r="O5" s="20"/>
      <c r="P5" s="21"/>
      <c r="Q5" s="21"/>
      <c r="R5" s="21"/>
      <c r="S5" s="21"/>
      <c r="T5" s="16"/>
      <c r="W5" s="7"/>
      <c r="X5" s="7"/>
    </row>
    <row r="6" spans="1:24" s="33" customFormat="1" ht="21.75">
      <c r="A6" s="22">
        <v>1</v>
      </c>
      <c r="B6" s="23" t="s">
        <v>24</v>
      </c>
      <c r="C6" s="24"/>
      <c r="D6" s="25" t="s">
        <v>25</v>
      </c>
      <c r="E6" s="26">
        <v>123456789123</v>
      </c>
      <c r="F6" s="23" t="s">
        <v>26</v>
      </c>
      <c r="G6" s="23" t="s">
        <v>27</v>
      </c>
      <c r="H6" s="23">
        <v>1119</v>
      </c>
      <c r="I6" s="22"/>
      <c r="J6" s="22"/>
      <c r="K6" s="27"/>
      <c r="L6" s="28"/>
      <c r="M6" s="29"/>
      <c r="N6" s="29"/>
      <c r="O6" s="30">
        <v>1.5</v>
      </c>
      <c r="P6" s="31">
        <v>14700</v>
      </c>
      <c r="Q6" s="31">
        <v>14970</v>
      </c>
      <c r="R6" s="31">
        <v>15260</v>
      </c>
      <c r="S6" s="31">
        <v>15260</v>
      </c>
      <c r="T6" s="24"/>
      <c r="U6" s="32">
        <v>0</v>
      </c>
      <c r="V6" s="32">
        <v>0</v>
      </c>
      <c r="W6" s="32">
        <v>1</v>
      </c>
      <c r="X6" s="32">
        <v>0</v>
      </c>
    </row>
    <row r="7" spans="1:24" s="33" customFormat="1" ht="21.75">
      <c r="A7" s="22">
        <v>2</v>
      </c>
      <c r="B7" s="23" t="s">
        <v>24</v>
      </c>
      <c r="C7" s="24"/>
      <c r="D7" s="25" t="s">
        <v>25</v>
      </c>
      <c r="E7" s="26">
        <v>123456789123</v>
      </c>
      <c r="F7" s="23" t="s">
        <v>28</v>
      </c>
      <c r="G7" s="23" t="s">
        <v>27</v>
      </c>
      <c r="H7" s="23">
        <v>1408</v>
      </c>
      <c r="I7" s="22"/>
      <c r="J7" s="22"/>
      <c r="K7" s="27"/>
      <c r="L7" s="28"/>
      <c r="M7" s="29"/>
      <c r="N7" s="29"/>
      <c r="O7" s="30">
        <v>1.5</v>
      </c>
      <c r="P7" s="31">
        <v>14700</v>
      </c>
      <c r="Q7" s="31">
        <v>14970</v>
      </c>
      <c r="R7" s="31">
        <v>15260</v>
      </c>
      <c r="S7" s="31">
        <v>15260</v>
      </c>
      <c r="T7" s="24"/>
      <c r="U7" s="32">
        <v>0</v>
      </c>
      <c r="V7" s="32">
        <v>0</v>
      </c>
      <c r="W7" s="32">
        <v>1</v>
      </c>
      <c r="X7" s="32">
        <v>0</v>
      </c>
    </row>
    <row r="8" spans="1:24" s="33" customFormat="1" ht="21.75">
      <c r="A8" s="22">
        <v>3</v>
      </c>
      <c r="B8" s="23" t="s">
        <v>24</v>
      </c>
      <c r="C8" s="24"/>
      <c r="D8" s="25" t="s">
        <v>25</v>
      </c>
      <c r="E8" s="26">
        <v>123456789123</v>
      </c>
      <c r="F8" s="23" t="s">
        <v>28</v>
      </c>
      <c r="G8" s="23" t="s">
        <v>27</v>
      </c>
      <c r="H8" s="23">
        <v>1408</v>
      </c>
      <c r="I8" s="22"/>
      <c r="J8" s="22"/>
      <c r="K8" s="27"/>
      <c r="L8" s="28"/>
      <c r="M8" s="29"/>
      <c r="N8" s="29"/>
      <c r="O8" s="30">
        <v>1.5</v>
      </c>
      <c r="P8" s="31">
        <v>14700</v>
      </c>
      <c r="Q8" s="31">
        <v>14970</v>
      </c>
      <c r="R8" s="31">
        <v>15260</v>
      </c>
      <c r="S8" s="31">
        <v>15260</v>
      </c>
      <c r="T8" s="24"/>
      <c r="U8" s="32">
        <v>0</v>
      </c>
      <c r="V8" s="32">
        <v>0</v>
      </c>
      <c r="W8" s="32">
        <v>1</v>
      </c>
      <c r="X8" s="32">
        <v>0</v>
      </c>
    </row>
    <row r="9" spans="1:24" s="33" customFormat="1" ht="21.75">
      <c r="A9" s="22">
        <v>4</v>
      </c>
      <c r="B9" s="23" t="s">
        <v>24</v>
      </c>
      <c r="C9" s="24"/>
      <c r="D9" s="25" t="s">
        <v>25</v>
      </c>
      <c r="E9" s="26">
        <v>123456789123</v>
      </c>
      <c r="F9" s="23" t="s">
        <v>29</v>
      </c>
      <c r="G9" s="23" t="s">
        <v>30</v>
      </c>
      <c r="H9" s="23">
        <v>2113</v>
      </c>
      <c r="I9" s="22"/>
      <c r="J9" s="22"/>
      <c r="K9" s="27"/>
      <c r="L9" s="28"/>
      <c r="M9" s="29"/>
      <c r="N9" s="29"/>
      <c r="O9" s="30">
        <v>1.5</v>
      </c>
      <c r="P9" s="31">
        <v>14700</v>
      </c>
      <c r="Q9" s="31">
        <v>14970</v>
      </c>
      <c r="R9" s="31">
        <v>15260</v>
      </c>
      <c r="S9" s="31">
        <v>15260</v>
      </c>
      <c r="T9" s="24"/>
      <c r="U9" s="32">
        <v>0</v>
      </c>
      <c r="V9" s="32">
        <v>0</v>
      </c>
      <c r="W9" s="32">
        <v>1</v>
      </c>
      <c r="X9" s="32">
        <v>0</v>
      </c>
    </row>
    <row r="10" spans="1:24" s="33" customFormat="1" ht="21.75" customHeight="1">
      <c r="A10" s="22"/>
      <c r="B10" s="23"/>
      <c r="C10" s="24"/>
      <c r="D10" s="23"/>
      <c r="E10" s="26"/>
      <c r="F10" s="23"/>
      <c r="G10" s="23"/>
      <c r="H10" s="23"/>
      <c r="I10" s="22"/>
      <c r="J10" s="22"/>
      <c r="K10" s="27"/>
      <c r="L10" s="28"/>
      <c r="M10" s="29"/>
      <c r="N10" s="29"/>
      <c r="O10" s="30"/>
      <c r="P10" s="31"/>
      <c r="Q10" s="31"/>
      <c r="R10" s="31"/>
      <c r="S10" s="31"/>
      <c r="T10" s="24"/>
      <c r="U10" s="32"/>
      <c r="V10" s="32"/>
      <c r="W10" s="32"/>
      <c r="X10" s="32"/>
    </row>
    <row r="11" spans="1:24" s="33" customFormat="1" ht="21.75" customHeight="1">
      <c r="A11" s="22"/>
      <c r="B11" s="23"/>
      <c r="C11" s="24"/>
      <c r="D11" s="23"/>
      <c r="E11" s="26"/>
      <c r="F11" s="23"/>
      <c r="G11" s="23"/>
      <c r="H11" s="23"/>
      <c r="I11" s="22"/>
      <c r="J11" s="22"/>
      <c r="K11" s="27"/>
      <c r="L11" s="28"/>
      <c r="M11" s="29"/>
      <c r="N11" s="29"/>
      <c r="O11" s="30"/>
      <c r="P11" s="31"/>
      <c r="Q11" s="31"/>
      <c r="R11" s="31"/>
      <c r="S11" s="31"/>
      <c r="T11" s="24"/>
      <c r="U11" s="32"/>
      <c r="V11" s="32"/>
      <c r="W11" s="32"/>
      <c r="X11" s="32"/>
    </row>
    <row r="12" spans="1:20" ht="21.75">
      <c r="A12" s="34"/>
      <c r="B12" s="24"/>
      <c r="C12" s="24"/>
      <c r="D12" s="35"/>
      <c r="E12" s="36"/>
      <c r="F12" s="24"/>
      <c r="G12" s="24"/>
      <c r="H12" s="24"/>
      <c r="I12" s="34"/>
      <c r="J12" s="34"/>
      <c r="K12" s="37"/>
      <c r="L12" s="38"/>
      <c r="M12" s="29"/>
      <c r="N12" s="29"/>
      <c r="O12" s="39"/>
      <c r="P12" s="40"/>
      <c r="Q12" s="40"/>
      <c r="R12" s="40"/>
      <c r="S12" s="40"/>
      <c r="T12" s="24"/>
    </row>
    <row r="13" spans="1:24" ht="21.75">
      <c r="A13" s="34"/>
      <c r="B13" s="24"/>
      <c r="C13" s="24"/>
      <c r="D13" s="24"/>
      <c r="E13" s="36"/>
      <c r="F13" s="24"/>
      <c r="G13" s="24"/>
      <c r="H13" s="24"/>
      <c r="I13" s="34"/>
      <c r="J13" s="34"/>
      <c r="K13" s="37"/>
      <c r="L13" s="28"/>
      <c r="M13" s="28"/>
      <c r="N13" s="28"/>
      <c r="O13" s="39"/>
      <c r="P13" s="40"/>
      <c r="Q13" s="40"/>
      <c r="R13" s="40"/>
      <c r="S13" s="40"/>
      <c r="T13" s="24"/>
      <c r="U13" s="1">
        <v>0</v>
      </c>
      <c r="V13" s="1">
        <v>0</v>
      </c>
      <c r="W13" s="1">
        <v>1</v>
      </c>
      <c r="X13" s="1">
        <v>0</v>
      </c>
    </row>
    <row r="14" spans="1:24" ht="21.75">
      <c r="A14" s="34"/>
      <c r="B14" s="24"/>
      <c r="C14" s="24"/>
      <c r="D14" s="24"/>
      <c r="E14" s="36"/>
      <c r="F14" s="24"/>
      <c r="G14" s="24"/>
      <c r="H14" s="24"/>
      <c r="I14" s="34"/>
      <c r="J14" s="34"/>
      <c r="K14" s="37"/>
      <c r="L14" s="28"/>
      <c r="M14" s="28"/>
      <c r="N14" s="28"/>
      <c r="O14" s="39"/>
      <c r="P14" s="40"/>
      <c r="Q14" s="40"/>
      <c r="R14" s="40"/>
      <c r="S14" s="40"/>
      <c r="T14" s="24"/>
      <c r="U14" s="1">
        <v>0</v>
      </c>
      <c r="V14" s="1">
        <v>0</v>
      </c>
      <c r="W14" s="1">
        <v>1</v>
      </c>
      <c r="X14" s="1">
        <v>0</v>
      </c>
    </row>
    <row r="15" spans="1:20" ht="21.75">
      <c r="A15" s="34"/>
      <c r="B15" s="24"/>
      <c r="C15" s="24"/>
      <c r="D15" s="24"/>
      <c r="E15" s="36"/>
      <c r="F15" s="24"/>
      <c r="G15" s="24"/>
      <c r="H15" s="24"/>
      <c r="I15" s="34"/>
      <c r="J15" s="34"/>
      <c r="K15" s="37"/>
      <c r="L15" s="38"/>
      <c r="M15" s="29"/>
      <c r="N15" s="29"/>
      <c r="O15" s="39"/>
      <c r="P15" s="40"/>
      <c r="Q15" s="40"/>
      <c r="R15" s="40"/>
      <c r="S15" s="40"/>
      <c r="T15" s="24"/>
    </row>
    <row r="16" spans="1:20" ht="21.75">
      <c r="A16" s="34"/>
      <c r="B16" s="24"/>
      <c r="C16" s="24"/>
      <c r="D16" s="35"/>
      <c r="E16" s="36"/>
      <c r="F16" s="24"/>
      <c r="G16" s="24"/>
      <c r="H16" s="24"/>
      <c r="I16" s="34"/>
      <c r="J16" s="34"/>
      <c r="K16" s="37"/>
      <c r="L16" s="38"/>
      <c r="M16" s="29"/>
      <c r="N16" s="29"/>
      <c r="O16" s="39"/>
      <c r="P16" s="40"/>
      <c r="Q16" s="40"/>
      <c r="R16" s="40"/>
      <c r="S16" s="40"/>
      <c r="T16" s="24"/>
    </row>
    <row r="17" spans="1:24" ht="21.75">
      <c r="A17" s="34"/>
      <c r="B17" s="24"/>
      <c r="C17" s="24"/>
      <c r="D17" s="24"/>
      <c r="E17" s="36"/>
      <c r="F17" s="24"/>
      <c r="G17" s="24"/>
      <c r="H17" s="24"/>
      <c r="I17" s="34"/>
      <c r="J17" s="34"/>
      <c r="K17" s="37"/>
      <c r="L17" s="38"/>
      <c r="M17" s="29"/>
      <c r="N17" s="29"/>
      <c r="O17" s="39"/>
      <c r="P17" s="40"/>
      <c r="Q17" s="40"/>
      <c r="R17" s="40"/>
      <c r="S17" s="40"/>
      <c r="T17" s="24"/>
      <c r="U17" s="1">
        <v>0</v>
      </c>
      <c r="V17" s="1">
        <v>0</v>
      </c>
      <c r="W17" s="1">
        <v>1</v>
      </c>
      <c r="X17" s="1">
        <v>0</v>
      </c>
    </row>
    <row r="18" spans="1:24" ht="21.75">
      <c r="A18" s="34"/>
      <c r="B18" s="24"/>
      <c r="C18" s="24"/>
      <c r="D18" s="24"/>
      <c r="E18" s="36"/>
      <c r="F18" s="24"/>
      <c r="G18" s="24"/>
      <c r="H18" s="24"/>
      <c r="I18" s="34"/>
      <c r="J18" s="34"/>
      <c r="K18" s="37"/>
      <c r="L18" s="38"/>
      <c r="M18" s="29"/>
      <c r="N18" s="29"/>
      <c r="O18" s="39"/>
      <c r="P18" s="40"/>
      <c r="Q18" s="40"/>
      <c r="R18" s="40"/>
      <c r="S18" s="40"/>
      <c r="T18" s="24"/>
      <c r="U18" s="1">
        <v>0</v>
      </c>
      <c r="V18" s="1">
        <v>0</v>
      </c>
      <c r="W18" s="1">
        <v>1</v>
      </c>
      <c r="X18" s="1">
        <v>0</v>
      </c>
    </row>
    <row r="19" spans="1:20" ht="21.75">
      <c r="A19" s="34"/>
      <c r="B19" s="24"/>
      <c r="C19" s="24"/>
      <c r="D19" s="24"/>
      <c r="E19" s="36"/>
      <c r="F19" s="24"/>
      <c r="G19" s="24"/>
      <c r="H19" s="24"/>
      <c r="I19" s="34"/>
      <c r="J19" s="34"/>
      <c r="K19" s="37"/>
      <c r="L19" s="38"/>
      <c r="M19" s="29"/>
      <c r="N19" s="29"/>
      <c r="O19" s="39"/>
      <c r="P19" s="40"/>
      <c r="Q19" s="40"/>
      <c r="R19" s="40"/>
      <c r="S19" s="40"/>
      <c r="T19" s="24"/>
    </row>
    <row r="20" spans="1:20" ht="21.75">
      <c r="A20" s="34"/>
      <c r="B20" s="24"/>
      <c r="C20" s="24"/>
      <c r="D20" s="41"/>
      <c r="E20" s="36"/>
      <c r="F20" s="24"/>
      <c r="G20" s="24"/>
      <c r="H20" s="24"/>
      <c r="I20" s="34"/>
      <c r="J20" s="34"/>
      <c r="K20" s="37"/>
      <c r="L20" s="38"/>
      <c r="M20" s="29"/>
      <c r="N20" s="29"/>
      <c r="O20" s="39"/>
      <c r="P20" s="40"/>
      <c r="Q20" s="40"/>
      <c r="R20" s="40"/>
      <c r="S20" s="40"/>
      <c r="T20" s="24"/>
    </row>
    <row r="21" spans="1:24" ht="21.75">
      <c r="A21" s="34"/>
      <c r="B21" s="24"/>
      <c r="C21" s="24"/>
      <c r="D21" s="24"/>
      <c r="E21" s="36"/>
      <c r="F21" s="24"/>
      <c r="G21" s="24"/>
      <c r="H21" s="24"/>
      <c r="I21" s="34"/>
      <c r="J21" s="34"/>
      <c r="K21" s="37"/>
      <c r="L21" s="38"/>
      <c r="M21" s="38"/>
      <c r="N21" s="38"/>
      <c r="O21" s="39"/>
      <c r="P21" s="40"/>
      <c r="Q21" s="40"/>
      <c r="R21" s="40"/>
      <c r="S21" s="40"/>
      <c r="T21" s="24"/>
      <c r="U21" s="1">
        <v>0</v>
      </c>
      <c r="V21" s="1">
        <v>0</v>
      </c>
      <c r="W21" s="1">
        <v>1</v>
      </c>
      <c r="X21" s="1">
        <v>0</v>
      </c>
    </row>
    <row r="22" spans="1:24" ht="21.75">
      <c r="A22" s="34"/>
      <c r="B22" s="24"/>
      <c r="C22" s="24"/>
      <c r="D22" s="24"/>
      <c r="E22" s="36"/>
      <c r="F22" s="24"/>
      <c r="G22" s="24"/>
      <c r="H22" s="24"/>
      <c r="I22" s="34"/>
      <c r="J22" s="34"/>
      <c r="K22" s="37"/>
      <c r="L22" s="38"/>
      <c r="M22" s="38"/>
      <c r="N22" s="38"/>
      <c r="O22" s="39"/>
      <c r="P22" s="40"/>
      <c r="Q22" s="40"/>
      <c r="R22" s="40"/>
      <c r="S22" s="40"/>
      <c r="T22" s="24"/>
      <c r="U22" s="1">
        <v>0</v>
      </c>
      <c r="V22" s="1">
        <v>0</v>
      </c>
      <c r="W22" s="1">
        <v>1</v>
      </c>
      <c r="X22" s="1">
        <v>0</v>
      </c>
    </row>
    <row r="23" spans="1:24" ht="21.75">
      <c r="A23" s="34"/>
      <c r="B23" s="24"/>
      <c r="C23" s="24"/>
      <c r="D23" s="24"/>
      <c r="E23" s="36"/>
      <c r="F23" s="24"/>
      <c r="G23" s="24"/>
      <c r="H23" s="24"/>
      <c r="I23" s="34"/>
      <c r="J23" s="34"/>
      <c r="K23" s="37"/>
      <c r="L23" s="38"/>
      <c r="M23" s="29"/>
      <c r="N23" s="29"/>
      <c r="O23" s="39"/>
      <c r="P23" s="40"/>
      <c r="Q23" s="40"/>
      <c r="R23" s="40"/>
      <c r="S23" s="40"/>
      <c r="T23" s="24"/>
      <c r="U23" s="1">
        <v>0</v>
      </c>
      <c r="V23" s="1">
        <v>0</v>
      </c>
      <c r="W23" s="1">
        <v>1</v>
      </c>
      <c r="X23" s="1">
        <v>0</v>
      </c>
    </row>
    <row r="24" spans="1:24" ht="21.75">
      <c r="A24" s="34"/>
      <c r="B24" s="24"/>
      <c r="C24" s="24"/>
      <c r="D24" s="24"/>
      <c r="E24" s="36"/>
      <c r="F24" s="24"/>
      <c r="G24" s="24"/>
      <c r="H24" s="24"/>
      <c r="I24" s="34"/>
      <c r="J24" s="34"/>
      <c r="K24" s="37"/>
      <c r="L24" s="38"/>
      <c r="M24" s="29"/>
      <c r="N24" s="29"/>
      <c r="O24" s="39"/>
      <c r="P24" s="40"/>
      <c r="Q24" s="40"/>
      <c r="R24" s="40"/>
      <c r="S24" s="40"/>
      <c r="T24" s="24"/>
      <c r="U24" s="1">
        <v>0</v>
      </c>
      <c r="V24" s="1">
        <v>0</v>
      </c>
      <c r="W24" s="1">
        <v>1</v>
      </c>
      <c r="X24" s="1">
        <v>0</v>
      </c>
    </row>
    <row r="25" spans="1:24" ht="21.75">
      <c r="A25" s="34"/>
      <c r="B25" s="24"/>
      <c r="C25" s="24"/>
      <c r="D25" s="24"/>
      <c r="E25" s="36"/>
      <c r="F25" s="24"/>
      <c r="G25" s="24"/>
      <c r="H25" s="24"/>
      <c r="I25" s="34"/>
      <c r="J25" s="34"/>
      <c r="K25" s="37"/>
      <c r="L25" s="38"/>
      <c r="M25" s="38"/>
      <c r="N25" s="38"/>
      <c r="O25" s="39"/>
      <c r="P25" s="40"/>
      <c r="Q25" s="40"/>
      <c r="R25" s="40"/>
      <c r="S25" s="40"/>
      <c r="T25" s="24"/>
      <c r="U25" s="1">
        <v>0</v>
      </c>
      <c r="V25" s="1">
        <v>0</v>
      </c>
      <c r="W25" s="1">
        <v>1</v>
      </c>
      <c r="X25" s="1">
        <v>0</v>
      </c>
    </row>
    <row r="26" spans="1:24" ht="21.75">
      <c r="A26" s="34"/>
      <c r="B26" s="24"/>
      <c r="C26" s="24"/>
      <c r="D26" s="24"/>
      <c r="E26" s="36"/>
      <c r="F26" s="24"/>
      <c r="G26" s="24"/>
      <c r="H26" s="24"/>
      <c r="I26" s="34"/>
      <c r="J26" s="34"/>
      <c r="K26" s="37"/>
      <c r="L26" s="38"/>
      <c r="M26" s="29"/>
      <c r="N26" s="29"/>
      <c r="O26" s="39"/>
      <c r="P26" s="40"/>
      <c r="Q26" s="40"/>
      <c r="R26" s="40"/>
      <c r="S26" s="40"/>
      <c r="T26" s="24"/>
      <c r="U26" s="1">
        <v>0</v>
      </c>
      <c r="V26" s="1">
        <v>0</v>
      </c>
      <c r="W26" s="1">
        <v>1</v>
      </c>
      <c r="X26" s="1">
        <v>0</v>
      </c>
    </row>
    <row r="27" spans="1:20" ht="21.75">
      <c r="A27" s="34"/>
      <c r="B27" s="24"/>
      <c r="C27" s="24"/>
      <c r="D27" s="24"/>
      <c r="E27" s="36"/>
      <c r="F27" s="24"/>
      <c r="G27" s="24"/>
      <c r="H27" s="24"/>
      <c r="I27" s="34"/>
      <c r="J27" s="34"/>
      <c r="K27" s="37"/>
      <c r="L27" s="38"/>
      <c r="M27" s="29"/>
      <c r="N27" s="29"/>
      <c r="O27" s="39"/>
      <c r="P27" s="40"/>
      <c r="Q27" s="40"/>
      <c r="R27" s="40"/>
      <c r="S27" s="40"/>
      <c r="T27" s="24"/>
    </row>
    <row r="28" spans="1:20" ht="21.75">
      <c r="A28" s="34"/>
      <c r="B28" s="24"/>
      <c r="C28" s="24"/>
      <c r="D28" s="41"/>
      <c r="E28" s="36"/>
      <c r="F28" s="24"/>
      <c r="G28" s="24"/>
      <c r="H28" s="24"/>
      <c r="I28" s="34"/>
      <c r="J28" s="34"/>
      <c r="K28" s="37"/>
      <c r="L28" s="38"/>
      <c r="M28" s="29"/>
      <c r="N28" s="29"/>
      <c r="O28" s="39"/>
      <c r="P28" s="40"/>
      <c r="Q28" s="40"/>
      <c r="R28" s="40"/>
      <c r="S28" s="40"/>
      <c r="T28" s="24"/>
    </row>
    <row r="29" spans="1:24" ht="21.75">
      <c r="A29" s="34"/>
      <c r="B29" s="24"/>
      <c r="C29" s="24"/>
      <c r="D29" s="24"/>
      <c r="E29" s="36"/>
      <c r="F29" s="24"/>
      <c r="G29" s="24"/>
      <c r="H29" s="24"/>
      <c r="I29" s="34"/>
      <c r="J29" s="34"/>
      <c r="K29" s="37"/>
      <c r="L29" s="38"/>
      <c r="M29" s="38"/>
      <c r="N29" s="38"/>
      <c r="O29" s="39"/>
      <c r="P29" s="40"/>
      <c r="Q29" s="40"/>
      <c r="R29" s="40"/>
      <c r="S29" s="40"/>
      <c r="T29" s="24"/>
      <c r="U29" s="1">
        <v>1</v>
      </c>
      <c r="V29" s="1">
        <v>0</v>
      </c>
      <c r="W29" s="1">
        <v>0</v>
      </c>
      <c r="X29" s="1">
        <v>0</v>
      </c>
    </row>
    <row r="30" spans="1:24" ht="21.75">
      <c r="A30" s="34"/>
      <c r="B30" s="24"/>
      <c r="C30" s="24"/>
      <c r="D30" s="24"/>
      <c r="E30" s="36"/>
      <c r="F30" s="24"/>
      <c r="G30" s="24"/>
      <c r="H30" s="24"/>
      <c r="I30" s="34"/>
      <c r="J30" s="34"/>
      <c r="K30" s="37"/>
      <c r="L30" s="38"/>
      <c r="M30" s="29"/>
      <c r="N30" s="29"/>
      <c r="O30" s="39"/>
      <c r="P30" s="40"/>
      <c r="Q30" s="40"/>
      <c r="R30" s="40"/>
      <c r="S30" s="40"/>
      <c r="T30" s="24"/>
      <c r="U30" s="1">
        <v>0</v>
      </c>
      <c r="V30" s="1">
        <v>0</v>
      </c>
      <c r="W30" s="1">
        <v>1</v>
      </c>
      <c r="X30" s="1">
        <v>0</v>
      </c>
    </row>
    <row r="31" spans="1:24" ht="21.75">
      <c r="A31" s="34"/>
      <c r="B31" s="24"/>
      <c r="C31" s="24"/>
      <c r="D31" s="24"/>
      <c r="E31" s="36"/>
      <c r="F31" s="24"/>
      <c r="G31" s="24"/>
      <c r="H31" s="24"/>
      <c r="I31" s="34"/>
      <c r="J31" s="34"/>
      <c r="K31" s="37"/>
      <c r="L31" s="38"/>
      <c r="M31" s="38"/>
      <c r="N31" s="38"/>
      <c r="O31" s="39"/>
      <c r="P31" s="40"/>
      <c r="Q31" s="40"/>
      <c r="R31" s="40"/>
      <c r="S31" s="40"/>
      <c r="T31" s="24"/>
      <c r="U31" s="1">
        <v>0</v>
      </c>
      <c r="V31" s="1">
        <v>0</v>
      </c>
      <c r="W31" s="1">
        <v>1</v>
      </c>
      <c r="X31" s="1">
        <v>0</v>
      </c>
    </row>
    <row r="32" spans="1:24" ht="21.75">
      <c r="A32" s="34"/>
      <c r="B32" s="24"/>
      <c r="C32" s="24"/>
      <c r="D32" s="24"/>
      <c r="E32" s="36"/>
      <c r="F32" s="24"/>
      <c r="G32" s="24"/>
      <c r="H32" s="24"/>
      <c r="I32" s="34"/>
      <c r="J32" s="34"/>
      <c r="K32" s="37"/>
      <c r="L32" s="38"/>
      <c r="M32" s="38"/>
      <c r="N32" s="28"/>
      <c r="O32" s="39"/>
      <c r="P32" s="40"/>
      <c r="Q32" s="40"/>
      <c r="R32" s="40"/>
      <c r="S32" s="40"/>
      <c r="T32" s="24"/>
      <c r="U32" s="1">
        <v>0</v>
      </c>
      <c r="V32" s="1">
        <v>0</v>
      </c>
      <c r="W32" s="1">
        <v>1</v>
      </c>
      <c r="X32" s="1">
        <v>0</v>
      </c>
    </row>
    <row r="33" spans="1:24" ht="21.75">
      <c r="A33" s="34"/>
      <c r="B33" s="24"/>
      <c r="C33" s="24"/>
      <c r="D33" s="24"/>
      <c r="E33" s="36"/>
      <c r="F33" s="24"/>
      <c r="G33" s="24"/>
      <c r="H33" s="24"/>
      <c r="I33" s="34"/>
      <c r="J33" s="34"/>
      <c r="K33" s="37"/>
      <c r="L33" s="38"/>
      <c r="M33" s="29"/>
      <c r="N33" s="29"/>
      <c r="O33" s="39"/>
      <c r="P33" s="40"/>
      <c r="Q33" s="40"/>
      <c r="R33" s="40"/>
      <c r="S33" s="40"/>
      <c r="T33" s="24"/>
      <c r="U33" s="1">
        <v>0</v>
      </c>
      <c r="V33" s="1">
        <v>0</v>
      </c>
      <c r="W33" s="1">
        <v>1</v>
      </c>
      <c r="X33" s="1">
        <v>0</v>
      </c>
    </row>
    <row r="34" spans="1:24" ht="21.75">
      <c r="A34" s="34"/>
      <c r="B34" s="24"/>
      <c r="C34" s="24"/>
      <c r="D34" s="24"/>
      <c r="E34" s="36"/>
      <c r="F34" s="24"/>
      <c r="G34" s="24"/>
      <c r="H34" s="24"/>
      <c r="I34" s="34"/>
      <c r="J34" s="34"/>
      <c r="K34" s="37"/>
      <c r="L34" s="38"/>
      <c r="M34" s="29"/>
      <c r="N34" s="29"/>
      <c r="O34" s="39"/>
      <c r="P34" s="40"/>
      <c r="Q34" s="40"/>
      <c r="R34" s="40"/>
      <c r="S34" s="40"/>
      <c r="T34" s="24"/>
      <c r="U34" s="1">
        <v>0</v>
      </c>
      <c r="V34" s="1">
        <v>0</v>
      </c>
      <c r="W34" s="1">
        <v>1</v>
      </c>
      <c r="X34" s="1">
        <v>0</v>
      </c>
    </row>
    <row r="35" spans="1:24" ht="21.75">
      <c r="A35" s="34"/>
      <c r="B35" s="24"/>
      <c r="C35" s="24"/>
      <c r="D35" s="24"/>
      <c r="E35" s="36"/>
      <c r="F35" s="24"/>
      <c r="G35" s="24"/>
      <c r="H35" s="24"/>
      <c r="I35" s="34"/>
      <c r="J35" s="34"/>
      <c r="K35" s="37"/>
      <c r="L35" s="38"/>
      <c r="M35" s="29"/>
      <c r="N35" s="29"/>
      <c r="O35" s="39"/>
      <c r="P35" s="40"/>
      <c r="Q35" s="40"/>
      <c r="R35" s="40"/>
      <c r="S35" s="40"/>
      <c r="T35" s="24"/>
      <c r="U35" s="1">
        <v>0</v>
      </c>
      <c r="V35" s="1">
        <v>0</v>
      </c>
      <c r="W35" s="1">
        <v>1</v>
      </c>
      <c r="X35" s="1">
        <v>0</v>
      </c>
    </row>
    <row r="36" spans="1:20" ht="21.75">
      <c r="A36" s="34"/>
      <c r="B36" s="24"/>
      <c r="C36" s="24"/>
      <c r="D36" s="24"/>
      <c r="E36" s="36"/>
      <c r="F36" s="24"/>
      <c r="G36" s="24"/>
      <c r="H36" s="24"/>
      <c r="I36" s="34"/>
      <c r="J36" s="34"/>
      <c r="K36" s="37"/>
      <c r="L36" s="38"/>
      <c r="M36" s="29"/>
      <c r="N36" s="29"/>
      <c r="O36" s="39"/>
      <c r="P36" s="40"/>
      <c r="Q36" s="40"/>
      <c r="R36" s="40"/>
      <c r="S36" s="40"/>
      <c r="T36" s="24"/>
    </row>
    <row r="37" spans="1:20" ht="21.75">
      <c r="A37" s="34"/>
      <c r="B37" s="24"/>
      <c r="C37" s="24"/>
      <c r="D37" s="24"/>
      <c r="E37" s="36"/>
      <c r="F37" s="24"/>
      <c r="G37" s="24"/>
      <c r="H37" s="24"/>
      <c r="I37" s="34"/>
      <c r="J37" s="34"/>
      <c r="K37" s="37"/>
      <c r="L37" s="38"/>
      <c r="M37" s="29"/>
      <c r="N37" s="29"/>
      <c r="O37" s="39"/>
      <c r="P37" s="40"/>
      <c r="Q37" s="40"/>
      <c r="R37" s="40"/>
      <c r="S37" s="40"/>
      <c r="T37" s="24"/>
    </row>
    <row r="38" spans="1:20" ht="21.75">
      <c r="A38" s="34"/>
      <c r="B38" s="24"/>
      <c r="C38" s="24"/>
      <c r="D38" s="24"/>
      <c r="E38" s="36"/>
      <c r="F38" s="24"/>
      <c r="G38" s="24"/>
      <c r="H38" s="24"/>
      <c r="I38" s="34"/>
      <c r="J38" s="34"/>
      <c r="K38" s="37"/>
      <c r="L38" s="38"/>
      <c r="M38" s="29"/>
      <c r="N38" s="29"/>
      <c r="O38" s="39"/>
      <c r="P38" s="40"/>
      <c r="Q38" s="40"/>
      <c r="R38" s="40"/>
      <c r="S38" s="40"/>
      <c r="T38" s="24"/>
    </row>
    <row r="39" spans="1:20" ht="21.75">
      <c r="A39" s="34"/>
      <c r="B39" s="24"/>
      <c r="C39" s="24"/>
      <c r="D39" s="41"/>
      <c r="E39" s="36"/>
      <c r="F39" s="24"/>
      <c r="G39" s="24"/>
      <c r="H39" s="24"/>
      <c r="I39" s="34"/>
      <c r="J39" s="34"/>
      <c r="K39" s="37"/>
      <c r="L39" s="38"/>
      <c r="M39" s="29"/>
      <c r="N39" s="29"/>
      <c r="O39" s="39"/>
      <c r="P39" s="40"/>
      <c r="Q39" s="40"/>
      <c r="R39" s="40"/>
      <c r="S39" s="40"/>
      <c r="T39" s="24"/>
    </row>
    <row r="40" spans="1:24" ht="21.75">
      <c r="A40" s="34"/>
      <c r="B40" s="24"/>
      <c r="C40" s="24"/>
      <c r="D40" s="24"/>
      <c r="E40" s="36"/>
      <c r="F40" s="24"/>
      <c r="G40" s="24"/>
      <c r="H40" s="24"/>
      <c r="I40" s="34"/>
      <c r="J40" s="34"/>
      <c r="K40" s="37"/>
      <c r="L40" s="38"/>
      <c r="M40" s="38"/>
      <c r="N40" s="38"/>
      <c r="O40" s="39"/>
      <c r="P40" s="40"/>
      <c r="Q40" s="40"/>
      <c r="R40" s="40"/>
      <c r="S40" s="40"/>
      <c r="T40" s="24"/>
      <c r="U40" s="1">
        <v>0</v>
      </c>
      <c r="V40" s="1">
        <v>0</v>
      </c>
      <c r="W40" s="1">
        <v>1</v>
      </c>
      <c r="X40" s="1">
        <v>0</v>
      </c>
    </row>
    <row r="41" spans="1:24" ht="21.75">
      <c r="A41" s="34"/>
      <c r="B41" s="24"/>
      <c r="C41" s="24"/>
      <c r="D41" s="24"/>
      <c r="E41" s="36"/>
      <c r="F41" s="24"/>
      <c r="G41" s="24"/>
      <c r="H41" s="24"/>
      <c r="I41" s="34"/>
      <c r="J41" s="34"/>
      <c r="K41" s="37"/>
      <c r="L41" s="38"/>
      <c r="M41" s="38"/>
      <c r="N41" s="38"/>
      <c r="O41" s="39"/>
      <c r="P41" s="40"/>
      <c r="Q41" s="40"/>
      <c r="R41" s="40"/>
      <c r="S41" s="40"/>
      <c r="T41" s="24"/>
      <c r="U41" s="1">
        <v>0</v>
      </c>
      <c r="V41" s="1">
        <v>0</v>
      </c>
      <c r="W41" s="1">
        <v>1</v>
      </c>
      <c r="X41" s="1">
        <v>0</v>
      </c>
    </row>
    <row r="42" spans="1:20" ht="21.75">
      <c r="A42" s="34"/>
      <c r="B42" s="24"/>
      <c r="C42" s="24"/>
      <c r="D42" s="24"/>
      <c r="E42" s="36"/>
      <c r="F42" s="24"/>
      <c r="G42" s="24"/>
      <c r="H42" s="24"/>
      <c r="I42" s="34"/>
      <c r="J42" s="34"/>
      <c r="K42" s="37"/>
      <c r="L42" s="38"/>
      <c r="M42" s="29"/>
      <c r="N42" s="29"/>
      <c r="O42" s="39"/>
      <c r="P42" s="40"/>
      <c r="Q42" s="40"/>
      <c r="R42" s="40"/>
      <c r="S42" s="40"/>
      <c r="T42" s="24"/>
    </row>
    <row r="43" spans="1:20" ht="21.75">
      <c r="A43" s="34"/>
      <c r="B43" s="24"/>
      <c r="C43" s="24"/>
      <c r="D43" s="41"/>
      <c r="E43" s="36"/>
      <c r="F43" s="24"/>
      <c r="G43" s="24"/>
      <c r="H43" s="24"/>
      <c r="I43" s="34"/>
      <c r="J43" s="34"/>
      <c r="K43" s="37"/>
      <c r="L43" s="38"/>
      <c r="M43" s="29"/>
      <c r="N43" s="29"/>
      <c r="O43" s="39"/>
      <c r="P43" s="40"/>
      <c r="Q43" s="40"/>
      <c r="R43" s="40"/>
      <c r="S43" s="40"/>
      <c r="T43" s="24"/>
    </row>
    <row r="44" spans="1:24" ht="21.75">
      <c r="A44" s="34"/>
      <c r="B44" s="24"/>
      <c r="C44" s="24"/>
      <c r="D44" s="24"/>
      <c r="E44" s="36"/>
      <c r="F44" s="24"/>
      <c r="G44" s="24"/>
      <c r="H44" s="24"/>
      <c r="I44" s="34"/>
      <c r="J44" s="34"/>
      <c r="K44" s="37"/>
      <c r="L44" s="38"/>
      <c r="M44" s="38"/>
      <c r="N44" s="38"/>
      <c r="O44" s="39"/>
      <c r="P44" s="40"/>
      <c r="Q44" s="40"/>
      <c r="R44" s="40"/>
      <c r="S44" s="40"/>
      <c r="T44" s="24"/>
      <c r="U44" s="1">
        <v>0</v>
      </c>
      <c r="V44" s="1">
        <v>0</v>
      </c>
      <c r="W44" s="1">
        <v>1</v>
      </c>
      <c r="X44" s="1">
        <v>0</v>
      </c>
    </row>
    <row r="45" spans="1:20" ht="21.75">
      <c r="A45" s="34"/>
      <c r="B45" s="24"/>
      <c r="C45" s="24"/>
      <c r="D45" s="24"/>
      <c r="E45" s="36"/>
      <c r="F45" s="24"/>
      <c r="G45" s="24"/>
      <c r="H45" s="24"/>
      <c r="I45" s="34"/>
      <c r="J45" s="34"/>
      <c r="K45" s="37"/>
      <c r="L45" s="38"/>
      <c r="M45" s="29"/>
      <c r="N45" s="29"/>
      <c r="O45" s="39"/>
      <c r="P45" s="40"/>
      <c r="Q45" s="40"/>
      <c r="R45" s="40"/>
      <c r="S45" s="40"/>
      <c r="T45" s="24"/>
    </row>
    <row r="46" spans="1:20" ht="21.75">
      <c r="A46" s="42"/>
      <c r="B46" s="43"/>
      <c r="C46" s="43"/>
      <c r="D46" s="43"/>
      <c r="E46" s="44"/>
      <c r="F46" s="43"/>
      <c r="G46" s="43"/>
      <c r="H46" s="43"/>
      <c r="I46" s="42"/>
      <c r="J46" s="42"/>
      <c r="K46" s="45"/>
      <c r="L46" s="46"/>
      <c r="M46" s="47"/>
      <c r="N46" s="47"/>
      <c r="O46" s="48"/>
      <c r="P46" s="49"/>
      <c r="Q46" s="49"/>
      <c r="R46" s="49"/>
      <c r="S46" s="49"/>
      <c r="T46" s="43"/>
    </row>
    <row r="47" spans="1:19" s="33" customFormat="1" ht="21.75">
      <c r="A47" s="32"/>
      <c r="E47" s="50"/>
      <c r="I47" s="32"/>
      <c r="J47" s="32"/>
      <c r="K47" s="51"/>
      <c r="L47" s="52"/>
      <c r="M47" s="53"/>
      <c r="N47" s="53"/>
      <c r="O47" s="54"/>
      <c r="P47" s="55"/>
      <c r="Q47" s="55"/>
      <c r="R47" s="55"/>
      <c r="S47" s="55"/>
    </row>
    <row r="48" spans="1:19" s="33" customFormat="1" ht="21.75">
      <c r="A48" s="32"/>
      <c r="E48" s="50"/>
      <c r="I48" s="32"/>
      <c r="J48" s="32"/>
      <c r="K48" s="51"/>
      <c r="L48" s="52"/>
      <c r="M48" s="53"/>
      <c r="N48" s="53"/>
      <c r="O48" s="54"/>
      <c r="P48" s="55"/>
      <c r="Q48" s="55"/>
      <c r="R48" s="55"/>
      <c r="S48" s="55"/>
    </row>
    <row r="49" spans="1:19" s="33" customFormat="1" ht="21.75">
      <c r="A49" s="32"/>
      <c r="E49" s="50"/>
      <c r="I49" s="32"/>
      <c r="J49" s="32"/>
      <c r="K49" s="51"/>
      <c r="L49" s="52"/>
      <c r="M49" s="53"/>
      <c r="N49" s="53"/>
      <c r="O49" s="54"/>
      <c r="P49" s="55"/>
      <c r="Q49" s="55"/>
      <c r="R49" s="55"/>
      <c r="S49" s="55"/>
    </row>
    <row r="50" spans="1:19" s="33" customFormat="1" ht="21.75">
      <c r="A50" s="32"/>
      <c r="E50" s="50"/>
      <c r="I50" s="32"/>
      <c r="J50" s="32"/>
      <c r="K50" s="51"/>
      <c r="L50" s="52"/>
      <c r="M50" s="53"/>
      <c r="N50" s="53"/>
      <c r="O50" s="54"/>
      <c r="P50" s="55"/>
      <c r="Q50" s="55"/>
      <c r="R50" s="55"/>
      <c r="S50" s="55"/>
    </row>
    <row r="51" spans="1:20" ht="21.75">
      <c r="A51" s="34"/>
      <c r="B51" s="24"/>
      <c r="C51" s="24"/>
      <c r="D51" s="24"/>
      <c r="E51" s="36"/>
      <c r="F51" s="24"/>
      <c r="G51" s="24"/>
      <c r="H51" s="24"/>
      <c r="I51" s="34"/>
      <c r="J51" s="34"/>
      <c r="K51" s="37"/>
      <c r="L51" s="38"/>
      <c r="M51" s="29"/>
      <c r="N51" s="29"/>
      <c r="O51" s="39"/>
      <c r="P51" s="40"/>
      <c r="Q51" s="40"/>
      <c r="R51" s="40"/>
      <c r="S51" s="40"/>
      <c r="T51" s="24"/>
    </row>
    <row r="52" spans="1:20" ht="21.75">
      <c r="A52" s="34"/>
      <c r="B52" s="24"/>
      <c r="C52" s="24"/>
      <c r="D52" s="24"/>
      <c r="E52" s="36"/>
      <c r="F52" s="24"/>
      <c r="G52" s="24"/>
      <c r="H52" s="24"/>
      <c r="I52" s="34"/>
      <c r="J52" s="34"/>
      <c r="K52" s="37"/>
      <c r="L52" s="38"/>
      <c r="M52" s="29"/>
      <c r="N52" s="29"/>
      <c r="O52" s="39"/>
      <c r="P52" s="40"/>
      <c r="Q52" s="40"/>
      <c r="R52" s="40"/>
      <c r="S52" s="40"/>
      <c r="T52" s="24"/>
    </row>
    <row r="53" spans="1:20" ht="21.75">
      <c r="A53" s="34"/>
      <c r="B53" s="24"/>
      <c r="C53" s="24"/>
      <c r="D53" s="24"/>
      <c r="E53" s="36"/>
      <c r="F53" s="24"/>
      <c r="G53" s="24"/>
      <c r="H53" s="24"/>
      <c r="I53" s="34"/>
      <c r="J53" s="34"/>
      <c r="K53" s="37"/>
      <c r="L53" s="38"/>
      <c r="M53" s="29"/>
      <c r="N53" s="29"/>
      <c r="O53" s="39"/>
      <c r="P53" s="40"/>
      <c r="Q53" s="40"/>
      <c r="R53" s="40"/>
      <c r="S53" s="40"/>
      <c r="T53" s="24"/>
    </row>
    <row r="54" spans="1:20" ht="21.75">
      <c r="A54" s="34"/>
      <c r="B54" s="24"/>
      <c r="C54" s="24"/>
      <c r="D54" s="24"/>
      <c r="E54" s="36"/>
      <c r="F54" s="24"/>
      <c r="G54" s="24"/>
      <c r="H54" s="24"/>
      <c r="I54" s="34"/>
      <c r="J54" s="34"/>
      <c r="K54" s="37"/>
      <c r="L54" s="38"/>
      <c r="M54" s="29"/>
      <c r="N54" s="29"/>
      <c r="O54" s="39"/>
      <c r="P54" s="40"/>
      <c r="Q54" s="40"/>
      <c r="R54" s="40"/>
      <c r="S54" s="40"/>
      <c r="T54" s="24"/>
    </row>
  </sheetData>
  <sheetProtection/>
  <mergeCells count="13">
    <mergeCell ref="F3:F4"/>
    <mergeCell ref="G3:G4"/>
    <mergeCell ref="I3:I4"/>
    <mergeCell ref="J3:J4"/>
    <mergeCell ref="L3:N3"/>
    <mergeCell ref="T3:T4"/>
    <mergeCell ref="A1:T1"/>
    <mergeCell ref="A2:T2"/>
    <mergeCell ref="A3:A4"/>
    <mergeCell ref="B3:B4"/>
    <mergeCell ref="C3:C4"/>
    <mergeCell ref="D3:D4"/>
    <mergeCell ref="E3:E4"/>
  </mergeCells>
  <printOptions horizontalCentered="1"/>
  <pageMargins left="0" right="0" top="0.4" bottom="1.23" header="0.26" footer="0.2362204724409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aromdee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adminter</dc:creator>
  <cp:keywords/>
  <dc:description/>
  <cp:lastModifiedBy>user</cp:lastModifiedBy>
  <cp:lastPrinted>2012-10-09T15:46:52Z</cp:lastPrinted>
  <dcterms:created xsi:type="dcterms:W3CDTF">2012-04-10T19:37:06Z</dcterms:created>
  <dcterms:modified xsi:type="dcterms:W3CDTF">2012-10-10T09:08:33Z</dcterms:modified>
  <cp:category/>
  <cp:version/>
  <cp:contentType/>
  <cp:contentStatus/>
</cp:coreProperties>
</file>