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180" windowHeight="8070" activeTab="11"/>
  </bookViews>
  <sheets>
    <sheet name="ผลรวมกกจ 48-58" sheetId="8" r:id="rId1"/>
    <sheet name="2548" sheetId="13" r:id="rId2"/>
    <sheet name="2549" sheetId="14" r:id="rId3"/>
    <sheet name="2550" sheetId="15" r:id="rId4"/>
    <sheet name="2551" sheetId="2" r:id="rId5"/>
    <sheet name="2552" sheetId="1" r:id="rId6"/>
    <sheet name="2553" sheetId="5" r:id="rId7"/>
    <sheet name="2554" sheetId="7" r:id="rId8"/>
    <sheet name="2555" sheetId="12" r:id="rId9"/>
    <sheet name="2556" sheetId="16" r:id="rId10"/>
    <sheet name="2557" sheetId="17" r:id="rId11"/>
    <sheet name="2558" sheetId="9" r:id="rId12"/>
    <sheet name="Sheet1" sheetId="18" r:id="rId13"/>
  </sheets>
  <definedNames>
    <definedName name="_xlnm.Print_Area" localSheetId="5">'2552'!$A$1:$M$25</definedName>
    <definedName name="_xlnm.Print_Area" localSheetId="8">'2555'!$A$1:$N$29</definedName>
    <definedName name="_xlnm.Print_Area" localSheetId="9">'2556'!$A$1:$O$12</definedName>
    <definedName name="_xlnm.Print_Area" localSheetId="10">'2557'!$A$1:$O$14</definedName>
    <definedName name="_xlnm.Print_Area" localSheetId="11">'2558'!$A$1:$O$9</definedName>
    <definedName name="_xlnm.Print_Area" localSheetId="0">'ผลรวมกกจ 48-58'!$A$1:$M$16</definedName>
    <definedName name="_xlnm.Print_Titles" localSheetId="1">'2548'!$3:$4</definedName>
    <definedName name="_xlnm.Print_Titles" localSheetId="2">'2549'!$3:$4</definedName>
    <definedName name="_xlnm.Print_Titles" localSheetId="3">'2550'!$3:$4</definedName>
    <definedName name="_xlnm.Print_Titles" localSheetId="10">'2557'!$1:$5</definedName>
  </definedNames>
  <calcPr calcId="125725"/>
</workbook>
</file>

<file path=xl/calcChain.xml><?xml version="1.0" encoding="utf-8"?>
<calcChain xmlns="http://schemas.openxmlformats.org/spreadsheetml/2006/main">
  <c r="N10" i="9"/>
  <c r="I16" i="8"/>
  <c r="F5" i="9"/>
  <c r="E5"/>
  <c r="D5"/>
  <c r="I15" i="8"/>
  <c r="N6" i="17"/>
  <c r="G6"/>
  <c r="L6"/>
  <c r="K6"/>
  <c r="J6"/>
  <c r="I6"/>
  <c r="F6"/>
  <c r="E6"/>
  <c r="D6"/>
  <c r="I14" i="8"/>
  <c r="N6" i="16"/>
  <c r="L6"/>
  <c r="K6"/>
  <c r="J6"/>
  <c r="I6"/>
  <c r="G6"/>
  <c r="F6"/>
  <c r="E6"/>
  <c r="D6"/>
  <c r="L5" i="15"/>
  <c r="K5"/>
  <c r="J5"/>
  <c r="I5"/>
  <c r="H5"/>
  <c r="G5"/>
  <c r="F5"/>
  <c r="E5"/>
  <c r="D5"/>
  <c r="C5"/>
  <c r="L5" i="14"/>
  <c r="K5"/>
  <c r="J5"/>
  <c r="I5"/>
  <c r="H5"/>
  <c r="G5"/>
  <c r="F5"/>
  <c r="E5"/>
  <c r="D5"/>
  <c r="C5"/>
  <c r="L5" i="13"/>
  <c r="K5"/>
  <c r="J5"/>
  <c r="I5"/>
  <c r="H5"/>
  <c r="G5"/>
  <c r="F5"/>
  <c r="E5"/>
  <c r="D5"/>
  <c r="C5"/>
  <c r="N6" i="12"/>
  <c r="L6"/>
  <c r="K6"/>
  <c r="J6"/>
  <c r="I6"/>
  <c r="H6"/>
  <c r="G6"/>
  <c r="F6"/>
  <c r="E6"/>
  <c r="D6"/>
  <c r="I12" i="8"/>
  <c r="I11"/>
  <c r="N6" i="7"/>
  <c r="L6"/>
  <c r="K6"/>
  <c r="J6"/>
  <c r="I6"/>
  <c r="H6"/>
  <c r="G6"/>
  <c r="F6"/>
  <c r="E6"/>
  <c r="D6"/>
  <c r="N6" i="5"/>
  <c r="L6"/>
  <c r="K6"/>
  <c r="J6"/>
  <c r="I6"/>
  <c r="H6"/>
  <c r="G6"/>
  <c r="F6"/>
  <c r="E6"/>
  <c r="D6"/>
  <c r="L21" i="1"/>
  <c r="L24" s="1"/>
  <c r="D21"/>
  <c r="D24"/>
  <c r="C21"/>
  <c r="C24" s="1"/>
</calcChain>
</file>

<file path=xl/sharedStrings.xml><?xml version="1.0" encoding="utf-8"?>
<sst xmlns="http://schemas.openxmlformats.org/spreadsheetml/2006/main" count="625" uniqueCount="336">
  <si>
    <t>ลำดับ</t>
  </si>
  <si>
    <t>โครงการ/หลักสูตร</t>
  </si>
  <si>
    <t>แผน</t>
  </si>
  <si>
    <t>ผล</t>
  </si>
  <si>
    <t>ประเภทเงิน</t>
  </si>
  <si>
    <t>ในแผนที่ได้รับ งปม.</t>
  </si>
  <si>
    <t>นอกแผนปรับเปลี่ยน งปม.</t>
  </si>
  <si>
    <t>รุ่น</t>
  </si>
  <si>
    <t>วัน</t>
  </si>
  <si>
    <t>คน</t>
  </si>
  <si>
    <t>ชาย</t>
  </si>
  <si>
    <t>หญิง</t>
  </si>
  <si>
    <t>ชั่วโมง</t>
  </si>
  <si>
    <t>งบประมาณที่ใช้จริง</t>
  </si>
  <si>
    <t>ระยะเวลา</t>
  </si>
  <si>
    <t>แผน-ผลการประชุม/อบรม/สัมมนา/ดูงาน การพัฒนาข้าราชการ ประจำปีงบประมาณ 2552</t>
  </si>
  <si>
    <t>กลุ่มพัฒนาบุคลากร กองการเจ้าหน้าที่ ผู้ดำเนินการ</t>
  </si>
  <si>
    <t>หลักสูตร ข้าราชการบรรจุใหม่ รุ่นที่ 18</t>
  </si>
  <si>
    <t>10-13 มีค.52</t>
  </si>
  <si>
    <t>หลักสูตร ข้าราชการบรรจุใหม่ รุ่นที่ 19</t>
  </si>
  <si>
    <t>1-4มิย.52</t>
  </si>
  <si>
    <t>โครงการบริหารและพัฒนาทรัพยากรมนุษย์มืออาชีพ</t>
  </si>
  <si>
    <t>2-6 มีค.52</t>
  </si>
  <si>
    <t>หลักสูตร การติดตามและประเมินผลโครงการฝึกอบรม</t>
  </si>
  <si>
    <t>หลักสูตร การพัฒนาผู้บังคับบัญชาระดับต้น รุ่นที่ 5</t>
  </si>
  <si>
    <t>25-30 มค.52</t>
  </si>
  <si>
    <t>หลักสูตร Tacit Knowledge สู่ Explicit Knowledge ช่วงที่ 1</t>
  </si>
  <si>
    <t>1-5 มิย.52</t>
  </si>
  <si>
    <t>หลักสูตร การบริหารทรัพยากรบุคคลภาครัฐแนวใหม่</t>
  </si>
  <si>
    <t>25-28 มิย.52</t>
  </si>
  <si>
    <t>หลักสูตร Tacit Knowledge สู่ Explicit Knowledge ช่วงที่ 2</t>
  </si>
  <si>
    <t>28-30 กค.52</t>
  </si>
  <si>
    <t xml:space="preserve">โครงการพัฒนาคุณธรรม จริยธรรม </t>
  </si>
  <si>
    <t>เพื่อเสริมสร้างประสิทธิภาพชีวิตและการทำงาน รุ่นที่ 3</t>
  </si>
  <si>
    <t>19-25 เมย.52</t>
  </si>
  <si>
    <t>เพื่อเสริมสร้างประสิทธิภาพชีวิตและการทำงาน รุ่นที่ 4</t>
  </si>
  <si>
    <t>24-29 พค.52</t>
  </si>
  <si>
    <t>การสร้างทัศนคติและ</t>
  </si>
  <si>
    <t>พฤติกรรมเพื่อบริหารพัฒนาองค์กร สสอ.ที่ 1-9</t>
  </si>
  <si>
    <t>การเผยแพร่และประชาสัมพันธ์ การบริหาร</t>
  </si>
  <si>
    <t xml:space="preserve"> -</t>
  </si>
  <si>
    <t xml:space="preserve"> 31 สค./1 กย./</t>
  </si>
  <si>
    <t>3-4กย./7-10 กย. 52</t>
  </si>
  <si>
    <t>ผลการปฏิบัติงานของกรมปศุสัตว์ (PM)</t>
  </si>
  <si>
    <t>รวมงบประมาณที่ กลุ่มพัฒนาบุคลากร กกจ. ได้รับ</t>
  </si>
  <si>
    <t>รวม 3,883,112 บาท</t>
  </si>
  <si>
    <t>รวม 2,004 บาท</t>
  </si>
  <si>
    <t>แผน-ผลการประชุม/อบรม/สัมมนา/ดูงาน การพัฒนาข้าราชการ ประจำปีงบประมาณ 2551</t>
  </si>
  <si>
    <t>กิจกรรมที่ดำเนินการ</t>
  </si>
  <si>
    <t>รวมงบประมาณที่ได้รับการจัดสรร</t>
  </si>
  <si>
    <t>13</t>
  </si>
  <si>
    <t>682</t>
  </si>
  <si>
    <t>634</t>
  </si>
  <si>
    <t>43</t>
  </si>
  <si>
    <t>โครงการฝึกอบรม กกจ.</t>
  </si>
  <si>
    <t>4</t>
  </si>
  <si>
    <t>การพัฒนาผู้บังคับบัญชาระดับต้น</t>
  </si>
  <si>
    <t>กระบวนการคิดเพื่อการสร้างสรรค์สิ่งใหม่</t>
  </si>
  <si>
    <t>ข้าราชการบรรจุใหม่ (รุ่นที่ 17)</t>
  </si>
  <si>
    <t>หลักสูตรธรรมาภิบาลเพื่อศักยภาพผู้นำยุคใหม่</t>
  </si>
  <si>
    <t>*หลักสูตรพัฒนาภาวะผู้นำ(ปรับเปลี่ยนเป็น)</t>
  </si>
  <si>
    <t>(307,740)</t>
  </si>
  <si>
    <t>-</t>
  </si>
  <si>
    <t>โครงการฝึกอบรม สสอ.1-9</t>
  </si>
  <si>
    <r>
      <t xml:space="preserve">ปรับลดหลักสูตรที่ 4 (69,120)                       </t>
    </r>
    <r>
      <rPr>
        <b/>
        <sz val="16"/>
        <rFont val="AngsanaUPC"/>
        <family val="1"/>
        <charset val="222"/>
      </rPr>
      <t>รวม กกจ.</t>
    </r>
  </si>
  <si>
    <r>
      <t xml:space="preserve">วิทยากรกระบวนการ                                </t>
    </r>
    <r>
      <rPr>
        <b/>
        <sz val="16"/>
        <rFont val="AngsanaUPC"/>
        <family val="1"/>
        <charset val="222"/>
      </rPr>
      <t xml:space="preserve"> รวม สสอ.1-9</t>
    </r>
  </si>
  <si>
    <t>9</t>
  </si>
  <si>
    <t>360</t>
  </si>
  <si>
    <t>315</t>
  </si>
  <si>
    <t>28</t>
  </si>
  <si>
    <t>รวมทั้งสิ้น</t>
  </si>
  <si>
    <t>ปรับลด</t>
  </si>
  <si>
    <t>กองการเจ้าหน้าที่ ผู้จัด</t>
  </si>
  <si>
    <t>นอกแผน(ปรับเปลี่ยน งปม.)</t>
  </si>
  <si>
    <t>จากเงินอื่น</t>
  </si>
  <si>
    <t>โครงการฝึกอบรมสัมมนาเชิงปฏิบัติการ</t>
  </si>
  <si>
    <t xml:space="preserve">เพื่อการพัฒนาบุคลากรกรมปศุสัตว์ </t>
  </si>
  <si>
    <t>รวม</t>
  </si>
  <si>
    <t xml:space="preserve">.....กองการเจ้าหน้าที่....ผู้จัด  </t>
  </si>
  <si>
    <t>ลำดับที่</t>
  </si>
  <si>
    <t>ปีงบประมาณ</t>
  </si>
  <si>
    <t>ประเภทเงินงบประมาณ</t>
  </si>
  <si>
    <t>ในแผน(ได้รับงปม)</t>
  </si>
  <si>
    <t>งบประมาณที่ได้รับ</t>
  </si>
  <si>
    <t>งบประมาณที่ใช้</t>
  </si>
  <si>
    <t>ปีงบประมาณ 2548</t>
  </si>
  <si>
    <t>ปีงบประมาณ 2549</t>
  </si>
  <si>
    <t>ปีงบประมาณ 2550</t>
  </si>
  <si>
    <t>ปีงบประมาณ 2551</t>
  </si>
  <si>
    <t>ปีงบประมาณ 2552</t>
  </si>
  <si>
    <t>ปีงบประมาณ 2553</t>
  </si>
  <si>
    <t>ปีงบประมาณ 2554</t>
  </si>
  <si>
    <t>แบบรายงานแผน-ผลการอบรม/ประชุม/สัมมนา/ดูงาน การพัฒนาข้าราชการประจำปีงบประมาณ ๒๕๕๓</t>
  </si>
  <si>
    <t>ลำ</t>
  </si>
  <si>
    <t>กลุ่มเป้าหมาย</t>
  </si>
  <si>
    <t xml:space="preserve">แผน </t>
  </si>
  <si>
    <t xml:space="preserve">ผล </t>
  </si>
  <si>
    <t>ผลลัพธ์หรือการบรรลุ</t>
  </si>
  <si>
    <t>ดับ</t>
  </si>
  <si>
    <t>/ตำแหน่ง</t>
  </si>
  <si>
    <t>งบประมาณที่ปรับเปลี่ยน</t>
  </si>
  <si>
    <t>ช่วงเวลา</t>
  </si>
  <si>
    <t>งบประมาณใช้จริง</t>
  </si>
  <si>
    <t>วัตถุประสงค์</t>
  </si>
  <si>
    <t>ที่</t>
  </si>
  <si>
    <t>ตามแผนประจำปี</t>
  </si>
  <si>
    <t>/จากเงินอื่น</t>
  </si>
  <si>
    <t>กองการเจ้าหน้าที่</t>
  </si>
  <si>
    <t xml:space="preserve">หลักสูตร "ความคิดริเริ่มสร้างสรรค์"   </t>
  </si>
  <si>
    <t>หัวหน้ากลุ่ม/ฝ่าย/งาน</t>
  </si>
  <si>
    <t>รุ่นที่ 1</t>
  </si>
  <si>
    <t>6-9 มิถุนายน 2553</t>
  </si>
  <si>
    <t>รุ่นที่ 2</t>
  </si>
  <si>
    <t>22-25 มิถุนายน 2553</t>
  </si>
  <si>
    <t>โครงการพัฒนาคุณธรรมและ</t>
  </si>
  <si>
    <t>ทุกตำแหน่ง</t>
  </si>
  <si>
    <t>จริยธรรมเพื่อเสริมสร้างคุณภาพ</t>
  </si>
  <si>
    <t>ชีวิตและประสิทธิภาพการทำงาน</t>
  </si>
  <si>
    <t>รุ่นที่ 5 วัดนาค จังหวัดพระนครศรีอยุธยา</t>
  </si>
  <si>
    <t>8-15 ม.ค.53</t>
  </si>
  <si>
    <t>รุ่นที่ 6 วัดป่าเจริญราชธรรมาราม จังหวัดปทุมธานี</t>
  </si>
  <si>
    <t>15-20 ก.พ.53</t>
  </si>
  <si>
    <t>รุ่นที่ 7 วัดผาซ่อนแก้ว จังหวัดเพชรบูรณ์</t>
  </si>
  <si>
    <t>4-8 เม.ย.53</t>
  </si>
  <si>
    <t>หลักสูตร ข้าราชการบรรจุใหม่</t>
  </si>
  <si>
    <t>รุ่นที่ 20</t>
  </si>
  <si>
    <t>20-24 เม.ย.53</t>
  </si>
  <si>
    <t>รุ่นที่ 21</t>
  </si>
  <si>
    <t>24-28 พ.ค.53</t>
  </si>
  <si>
    <t>หลักสูตร การพัฒนาปศุสัตว์อำเภอ</t>
  </si>
  <si>
    <t>ปศุสัตว์อำเภอ</t>
  </si>
  <si>
    <t>17-21พ.ค.53</t>
  </si>
  <si>
    <t>21-25 มิ.ย.53</t>
  </si>
  <si>
    <t>รุ่นที่ 3</t>
  </si>
  <si>
    <t>30ส.ค.-3 ก.ย.53</t>
  </si>
  <si>
    <t>โครงการเสริมสร้างทักษะด้าน</t>
  </si>
  <si>
    <t>ผู้บริหาร</t>
  </si>
  <si>
    <t>10-31 ส.ค.วันละ 2</t>
  </si>
  <si>
    <t>ภาษาอังกฤษสำหรับผู้บริหาร</t>
  </si>
  <si>
    <t xml:space="preserve">ช.ม. (1วัน = </t>
  </si>
  <si>
    <t>ประจำปีงบประมาณ 2553</t>
  </si>
  <si>
    <t>6 ช.ม.=5 วัน)</t>
  </si>
  <si>
    <t>การประชุมเชิงปฏิบัติการ การจัด</t>
  </si>
  <si>
    <t>คณะอนุกรรม-</t>
  </si>
  <si>
    <t>25-27ส.ค.53</t>
  </si>
  <si>
    <t>ทำแผนยุทธศาสตร์การพัฒนาบุคลากร</t>
  </si>
  <si>
    <t>การการพัฒนา</t>
  </si>
  <si>
    <t>และแผนการพัฒนาข้าราชการรายบุคคล</t>
  </si>
  <si>
    <t>บุคลากรและ</t>
  </si>
  <si>
    <t>การจัดทำแผนฯ</t>
  </si>
  <si>
    <t>แบบรายงานแผน-ผลการอบรม/ประชุม/สัมมนา/ดูงาน การพัฒนาข้าราชการประจำปีงบประมาณ ๒๕๕๔</t>
  </si>
  <si>
    <t>การพัฒนากระบวนทัศน์และคุณลักษณะ</t>
  </si>
  <si>
    <t>20-23 ธ.ค.53</t>
  </si>
  <si>
    <t>การให้บริการ (service Mind)</t>
  </si>
  <si>
    <t>รุ่นที่ 8 วัดตาลเอน จังหวัดพระนครศรีอยุธยา</t>
  </si>
  <si>
    <t>20-27 พ.ย.53</t>
  </si>
  <si>
    <t>รุ่นที่ 9 วัดสุนันทวนาราม จังหวัดกาญจนบุรี</t>
  </si>
  <si>
    <t>26 มี.ค.-2เม.ย.54</t>
  </si>
  <si>
    <t>รุ่นที่ 22</t>
  </si>
  <si>
    <t>13-18 มี.ค.54</t>
  </si>
  <si>
    <t>หลักสูตร การเพิ่มศักยภาพผู้ปฏิบัติงาน</t>
  </si>
  <si>
    <t>ปศุสัตว์ในระดับอำเภอ</t>
  </si>
  <si>
    <t>สัตวแพทย์,สัตวบาล</t>
  </si>
  <si>
    <t>7-11 ก.พ.54</t>
  </si>
  <si>
    <t>27 ก.พ.-3 มี.ค.54</t>
  </si>
  <si>
    <t>17-18 มี.ค.54</t>
  </si>
  <si>
    <t>โครงการอบรมเสริมสร้างทักษะด้าน</t>
  </si>
  <si>
    <t>ประจำปีงบประมาณ 2554</t>
  </si>
  <si>
    <t>รุ่น 1</t>
  </si>
  <si>
    <t>19 พ.ย.53-3 ม.ค.54</t>
  </si>
  <si>
    <t>รุ่น 2</t>
  </si>
  <si>
    <t>22 พ.ย.-3 ธ.ค.54</t>
  </si>
  <si>
    <t>รุ่น 3</t>
  </si>
  <si>
    <t>รุ่น 4</t>
  </si>
  <si>
    <t>หัวหน้ากลุ่ม/ฝ่าย</t>
  </si>
  <si>
    <t>1 ก.พ.-2 มี.ค.54</t>
  </si>
  <si>
    <t>การบริหารความเสี่ยงและการควบคุมภายในขององค์กร</t>
  </si>
  <si>
    <t>18-19 ส.ค.54</t>
  </si>
  <si>
    <t>แผน-ผลการพัฒนาบุคลากร ประจำปีงบประมาณ 2548 (เฉพาะข้าราชการ)</t>
  </si>
  <si>
    <t>ประเภทเงินงบประมาณ (จำนวนเงิน)</t>
  </si>
  <si>
    <t>ในแผน (ที่ได้รับ งปม.)</t>
  </si>
  <si>
    <t>เทคนิคการสอนงาน</t>
  </si>
  <si>
    <t xml:space="preserve">โครงการฝึกอบรมหลักสูตร </t>
  </si>
  <si>
    <t xml:space="preserve">"การบริหารการเปลี่ยนแปลง" </t>
  </si>
  <si>
    <t>งานได้ผล คนเป็นสุข</t>
  </si>
  <si>
    <t>การประชาสัมพันธ์เพื่อสร้างภาพลักษณ์</t>
  </si>
  <si>
    <t>ขององค์กร</t>
  </si>
  <si>
    <t xml:space="preserve"> โครงการฝึกอบรมเชิงปฏิบัติการ </t>
  </si>
  <si>
    <t>หลักสูตร "พัฒนานักวิจัยกรมปศุสัตว์</t>
  </si>
  <si>
    <t>เบื้องต้น" รุ่นที่ 3</t>
  </si>
  <si>
    <t xml:space="preserve">4 ช่วง </t>
  </si>
  <si>
    <t xml:space="preserve">โครงการฝึกอบรมเชิงปฏิบัติการ </t>
  </si>
  <si>
    <t>หลักสูตร การเสริมสร้างวัฒนธรรม</t>
  </si>
  <si>
    <t>(เงินเหลือจ่าย งปม.</t>
  </si>
  <si>
    <t xml:space="preserve">และค่านิยมสร้างสรรค์ราชการยุคใหม่ </t>
  </si>
  <si>
    <t xml:space="preserve">จากหลักสูตรต่าง ๆ </t>
  </si>
  <si>
    <t>รุ่นที่ 1, 2 (รุ่นละ 140,498 บาท)</t>
  </si>
  <si>
    <t>รวมกัน)</t>
  </si>
  <si>
    <t>การบริหารทรัพยากรบุคคล เพื่อมุ่งผล</t>
  </si>
  <si>
    <t xml:space="preserve">สัมฤทธิ์ (สสอ 1-9 @ 90,000 บาท) </t>
  </si>
  <si>
    <t>สัมมนาเชิงปฏิบัติการเพื่อการพัฒนา</t>
  </si>
  <si>
    <t>บุคลากรกรมปศุสัตว์</t>
  </si>
  <si>
    <t xml:space="preserve"> -หลักสูตรการบริหารทรัพยากรบุคคล</t>
  </si>
  <si>
    <t xml:space="preserve">   เพื่อมุ่งผลการปฏิบัติงาน</t>
  </si>
  <si>
    <t xml:space="preserve"> -ประชุม HRD (ผู้ปฏิบัติ)</t>
  </si>
  <si>
    <t xml:space="preserve"> -ประชุม HRD (ผู้บริหาร)</t>
  </si>
  <si>
    <t>แผน-ผลการพัฒนาบุคลากร ประจำปีงบประมาณ 2549 (เฉพาะข้าราชการ)</t>
  </si>
  <si>
    <t>และค่านิยมสร้างสรรค์ราชการยุค</t>
  </si>
  <si>
    <t xml:space="preserve">ใหม่ รุ่นที่ 3,4 </t>
  </si>
  <si>
    <t xml:space="preserve">รุ่นที่ 3,4 </t>
  </si>
  <si>
    <t xml:space="preserve">วิทยากรกระบวนการ </t>
  </si>
  <si>
    <t>หลักสูตร "พัฒนานักวิจัย</t>
  </si>
  <si>
    <t>กรมปศุสัตว์เบื้องต้น" รุ่นที่ 4</t>
  </si>
  <si>
    <t>4 ช่วง (512,600)</t>
  </si>
  <si>
    <t>โครงการฝึกอบรมเชิงปฏิบัติการ</t>
  </si>
  <si>
    <t xml:space="preserve"> หลักสูตร "เทคนิคการ สอนงาน" </t>
  </si>
  <si>
    <t xml:space="preserve">รุ่นที่ 2,3 </t>
  </si>
  <si>
    <t>หลักสูตร ธรรมภิบาล (ของ กษ.)</t>
  </si>
  <si>
    <t>หลักสูตร การพัฒนาผู้บังคับ</t>
  </si>
  <si>
    <t>บัญชาระดับต้น</t>
  </si>
  <si>
    <t>หลักสูตร การปรับกระบวนทัศน์</t>
  </si>
  <si>
    <t>การทำงานใหม่และการพัฒนาทีมงาน</t>
  </si>
  <si>
    <t>แผน-ผลการพัฒนาบุคลากร ประจำปีงบประมาณ 2550 (เฉพาะข้าราชการ)</t>
  </si>
  <si>
    <t xml:space="preserve">เพื่อการพัฒนาบุคลากรกรมปศุสัตว์         </t>
  </si>
  <si>
    <t xml:space="preserve">วิทยากรกระบวนการ           </t>
  </si>
  <si>
    <t>หลักสูตร การพัฒนาผู้บังคับบัญชาระดับต้น รุ่น 2</t>
  </si>
  <si>
    <t>หลักสูตร การพัฒนาผู้บังคับบัญชาระดับต้น รุ่น 3</t>
  </si>
  <si>
    <t>การปรับกระบวนทัศน์การทำงานใหม่</t>
  </si>
  <si>
    <t xml:space="preserve">และการพัฒนาทีมงาน </t>
  </si>
  <si>
    <t>การเสริมสร้างวัฒนธรรมและค่านิยม</t>
  </si>
  <si>
    <t xml:space="preserve">สร้างสรรค์ราชการยุคใหม่ รุ่นที่ 5  </t>
  </si>
  <si>
    <t xml:space="preserve">พัฒนาภาวะผู้นำ รุ่น 1                                                    </t>
  </si>
  <si>
    <t>โครงการพัฒนาขีดสมรรถนะและคุณภาพ</t>
  </si>
  <si>
    <t>ชีวิตในการทำงาน (การวางแผนกลยุทธ์)</t>
  </si>
  <si>
    <t xml:space="preserve">เทคนิคการนำเสนอผลงานวิจัย                                    </t>
  </si>
  <si>
    <t xml:space="preserve">ข้าราชการบรรจุใหม่ รุ่น 15                                      </t>
  </si>
  <si>
    <t>ข้าราชการบรรจุใหม่ รุ่น 16</t>
  </si>
  <si>
    <t>วิทยากรกระบวนการ</t>
  </si>
  <si>
    <t xml:space="preserve">(สสอ 1-9 @ 90,000 บาท) </t>
  </si>
  <si>
    <t xml:space="preserve">โครงการพัฒนาคุณธรรมและจริยธรรม </t>
  </si>
  <si>
    <t>เพื่อเสริมสร้างคุณภาพชีวิตและประสิทธิภาพ</t>
  </si>
  <si>
    <t>การทำงาน</t>
  </si>
  <si>
    <t>โครงการ "การเขียนหนังสือราชการ"</t>
  </si>
  <si>
    <t>รุ่นที่ 23</t>
  </si>
  <si>
    <t>การจัดทำยุทธศาสตร์ด้านปศุสัตว์อย่างมืออาชีพ</t>
  </si>
  <si>
    <t>6-29 มิ.ย. 2555</t>
  </si>
  <si>
    <t>14-18 ส.ค. 2555</t>
  </si>
  <si>
    <t>24 ก.พ.-2 มี.ค. 2555</t>
  </si>
  <si>
    <t>23-29 ธ.ค.2554</t>
  </si>
  <si>
    <t>โครงการ "ปศุสัตว์รวมใจปฏิบัติธรรมถวายในหลวง"</t>
  </si>
  <si>
    <t>70 ปี กรมปศุสัตว์</t>
  </si>
  <si>
    <t>ครั้งที่ 1 "จิตเบิกบาน การงานเป็นสุข"</t>
  </si>
  <si>
    <t>รุ่นที่ 10 วัดป่าทรัพย์ทวีธรรมาราม</t>
  </si>
  <si>
    <t>รุ่นที่ 11 วัดป่าทรัพย์ทวีธรรมาราม</t>
  </si>
  <si>
    <t>ครั้งที่ 2 "บริหารงาน บริหารจิต"</t>
  </si>
  <si>
    <t>ครั้งที่ 3 "วาระสุดท้ายแห่งชีวิต คืออะไร"</t>
  </si>
  <si>
    <t>ครั้งที่ 4 "ธรรมะพิชิตโรค"</t>
  </si>
  <si>
    <t>ครั้งที่ 5 "ฝึกจิต พิชิตใจถวายองค์ราชันย์"</t>
  </si>
  <si>
    <t>ครั้งที่ 6 "ชีวิตลิขิตด้วยกรรมจริงหรือ"</t>
  </si>
  <si>
    <t>ครั้งที่ 7 "ภาวนาสู่ความพ้นทุกข์ได้อย่างไร"</t>
  </si>
  <si>
    <t>ครั้งที่ 8 "ทุกข์เพราะใจ ใครจะช่วย"</t>
  </si>
  <si>
    <t>โครงการพัฒนาข้าราชการที่อยู่ระหว่างทดลอง</t>
  </si>
  <si>
    <t>ปฏิบัติหน้าที่ราชการ DLD : Talent 1/55</t>
  </si>
  <si>
    <t>นายสัตวแพทย์/</t>
  </si>
  <si>
    <t>นักวิชาการสัตวบาล</t>
  </si>
  <si>
    <t>12 มี.ค.-31 พ.ค.2555</t>
  </si>
  <si>
    <t>โครงการประชุมเชิงปฏิบัติการ</t>
  </si>
  <si>
    <t>เส้นทางสู่ประชาคมอาเซียน</t>
  </si>
  <si>
    <t>31 ส.ค.-2 ก.ย.2555</t>
  </si>
  <si>
    <t>แบบรายงานแผน-ผลการอบรม/ประชุม/สัมมนา/ดูงาน การพัฒนาข้าราชการประจำปีงบประมาณ ๒๕๕๕</t>
  </si>
  <si>
    <t>ปีงบประมาณ 2555</t>
  </si>
  <si>
    <t>นอกแผน(ปรับเปลี่ยน งปม)</t>
  </si>
  <si>
    <t>เวทีแลกเปลี่ยนเรียนรู้ (KM Forum) "KM ทำด้วยใจ : บทเรียนรู้สู่ความสำเร็จในการพัฒนาองค์การ"</t>
  </si>
  <si>
    <t>ข้าราชการบรรจุใหม่ รุ่นที่ 24 ประจำปีงบประมาณ 2556</t>
  </si>
  <si>
    <t>615,890 กิจกรรมพัฒนาอาหารสัตว์</t>
  </si>
  <si>
    <t>26 - 30 พ.ย. 55</t>
  </si>
  <si>
    <t>ข้าราชการบรรจุใหม่มีความรู้ ความเข้าใจ ภารกิจ บทบาทหน้าที่ อุดมการณ์และจิตสำนึก ปรัชญาการเป็นข้าราชการที่ดี</t>
  </si>
  <si>
    <t>ข้าราชการบรรจุใหม่ รุ่นที่ 25 ประจำปีงบประมาณ 2556</t>
  </si>
  <si>
    <t>687,300  เหลือจากการจัดฝึกอบรมรุ่นที่ 24 จำนวน 124,400 และเงินบริหารจัดการระหว่างปีงบประมาณ</t>
  </si>
  <si>
    <t>22 - 26 เม.ย. 56</t>
  </si>
  <si>
    <t>โครงการพัฒนาคุณธรรมและจริยธรรมเพื่อเสริมสร้างคุณภาพชีวิตและประสิทธิภาพการทำงาน ปี 2556</t>
  </si>
  <si>
    <t>11 - 16 ก.พ. 56</t>
  </si>
  <si>
    <t>ผู้เข้ารับการฝึกอบรมได้เรียนรู้การประพฤติปฏิบัติตนบนหลักแห่งศีลธรรม คุณธรรม จริยธรรม และธรรมาภิบาล โดยการให้ทาน ถือศีล และภาวนา</t>
  </si>
  <si>
    <t>โครงการพัฒนาคุณธรรมและคุณภาพชีวิตในการทำงาน ประจำปีงบประมาณ  2556 รุ่นที่ 1</t>
  </si>
  <si>
    <t>4 - 7 ก.ค. 56</t>
  </si>
  <si>
    <t>โครงการอบรม "คุณธรรมตามรอยพระยุคลบาท" ของมูลนิธิพัฒนาข้าราชการ</t>
  </si>
  <si>
    <t>23,060  จากแผนงานส่งเสริมประสิทธิภาพการผลิตและสร้างมูลค่าภาคเกษตร ผลผลิตสินค้าเกษตรมีคุณภาพได้มาตรฐาน กิจกรรมตรวจสอบรับรองคุณภาพสินค้า (สตส.) ประเภทรายการค่าใช้จ่ายในการสัมมนาและฝึกอบรม</t>
  </si>
  <si>
    <t>เพื่อปลูกจิตสำนึกให้มีความภาคภูมิใจในเกียรติ และศักดิ์ศรีการเป็นข้าราชกรที่ดี ที่จะต้องทำงานตามรอยพระยุคลบาท และปฏิบัติตามพระบรมราโชวาทในเรื่องคุณธรรม เพื่อให้เป็นที่พึ่งพาของประชาชน</t>
  </si>
  <si>
    <t>โครงการจัดทำแผนกลยุทธ์การบริหารทรัพยากรบุคคล (HR Scorecard) กรมปศุสัตว์ ปีงบประมาณ พ.ศ. ๒๕๕๗ - ๒๕๖๐</t>
  </si>
  <si>
    <t>207,000   จากแผนงานส่งเสริมประสิทธิภาพการผลิตและสร้างมูลค่า ภาคเกษตรผลผลิตสินค้าเกษตรมีคุณภาพได้มาตรฐาน กิจกรรมปรับโครงการสินค้าปศุสัตว์เพื่อการส่งออก (สคบ.) ประเภทรายการวัสดุวิทยาศาสตร์และการแพทย์</t>
  </si>
  <si>
    <t>26 - 28 ส.ค. 56</t>
  </si>
  <si>
    <t>เพื่อให้กรมปศุสัตว์มีแผนกลยุทธ์การบริหารทรัพยากรบุคคล (HR Scorecaed) ในการดำเนินการด้านการบริหารทรัพยากรบุคคล ภายใต้กรอบการพัฒนาสมรรถนะการบริหารทรัพยากรบุคคลที่เชื่อมโยงสอดคล้องและสามารถผลักดันแผนยุทธศาสตร์ กรมปศุสัตว์ ๒๕๕๖ - ๒๕๖๐ ไปสู่วิสัยทัศน์ที่กำหนดไว้</t>
  </si>
  <si>
    <t>แบบรายงานแผน-ผลการอบรม/ประชุม/สัมมนา/ดูงาน การพัฒนาข้าราชการประจำปีงบประมาณ ๒๕๕๖</t>
  </si>
  <si>
    <t>ปีงบประมาณ 2556</t>
  </si>
  <si>
    <t>ข้าราชการบรรจุใหม่ รุ่นที่ 26 ประจำปีงบประมาณ 2557</t>
  </si>
  <si>
    <t>680,000 กิจกรรมตรวจสอบรับรองคุณภาพสินค้าปศุสัตว์</t>
  </si>
  <si>
    <t>18 - 22 พ.ย.56</t>
  </si>
  <si>
    <t>ข้าราชการบรรจุใหม่ รุ่นที่ 27 ประจำปีงบประมาณ 2557</t>
  </si>
  <si>
    <t>680,000 กิจกรรมพัฒนาอาหารสัตว์</t>
  </si>
  <si>
    <t>27 - 31 ม.ค.57</t>
  </si>
  <si>
    <t>10 - 15 มี.ค. 57</t>
  </si>
  <si>
    <t>โครงการฝึกอบรมเพื่อเพิ่มประสิทธิภาพการทำงานและเสริมสร้างนวัตกรรมการทำงานของกองการเจ้าหน้าที่</t>
  </si>
  <si>
    <t>ผู้เข้ารับการฝึกอบรมรับทราบผลการดำเนินงานตามแผนงาน/โครงการประจำปี 2557 ในแผนกลยุทธ์การบริหารทรัพยากรบุคคล (HR Scorecard) ปีงบประมาณ พ.ศ.2557 - 2560</t>
  </si>
  <si>
    <t>โครงการพัฒนาคุณธรรมและจริยธรรมเพื่อเสริมสร้างคุณภาพชีวิตและประสิทธิภาพการทำงานปี  2557 จำนวน 1 รุ่นที่ 13</t>
  </si>
  <si>
    <t>1 - 3 ส.ค. 57</t>
  </si>
  <si>
    <t xml:space="preserve">โครงการสร้างวัฒนธรรมเชิงจริยธรรมในองค์กร กรมปศุสัตว์(Ethical DNA : DLD)
หลักสูตร มิติใหม่ : มาตรฐานข้าราชการไทย หัวใจธรรมาภิบาล
(ผู้บริหารและหัวหน้าส่วนราชการ)
</t>
  </si>
  <si>
    <t xml:space="preserve">โครงการสร้างวัฒนธรรมเชิงจริยธรรมในองค์กร กรมปศุสัตว์(Ethical DNA : DLD)
หลักสูตร มิติใหม่ : มาตรฐานข้าราชการไทย หัวใจธรรมาภิบาล
(ระดับผู้ปฏิบัติทุกหน่วยงานในสังกัดส่วนกลาง)
</t>
  </si>
  <si>
    <t>(ผู้บริหารและหัวหน้าส่วนราชการ</t>
  </si>
  <si>
    <t>15 ส.ค. 573</t>
  </si>
  <si>
    <t>เพื่อให้เกิดความตระหนักถึงบทบาทหน้าที่การเป็นข้าราชการที่ดีโดยยึดหลักคุณธรรม ความถูกต้อง ซื่อสัตย์ สุจริต มีจริยธรรมและการรักษาวินัยตามพระราชบัญญัติระเบียบข้าราชการพลเรือน</t>
  </si>
  <si>
    <t xml:space="preserve">โครงการเตรียมความพร้อมสำหรับการเข้าสู่ตำแหน่ง หลักสูตร นักบริหารการปศุสัตว์ระดับกลางของกรมปศุสัตว์
</t>
  </si>
  <si>
    <t xml:space="preserve">โครงการเตรียมความพร้อมสำหรับการเข้าสู่ตำแหน่ง หลักสูตร นักบริหารการปศุสัตว์ระดับสูงของกรมปศุสัตว์
</t>
  </si>
  <si>
    <t>1-20 ก.ย.57</t>
  </si>
  <si>
    <t>4-23 ส.ค.57</t>
  </si>
  <si>
    <t>เพื่อพัฒนาข้าราชการให้มีความรู้ ทักษะและสมรรถนะที่จำเป็น พร้อมที่จะเข้าสู่ตำแหน่งที่สำคัญของกรมปศุสัตว์</t>
  </si>
  <si>
    <t>แบบรายงานแผน-ผลการอบรม/ประชุม/สัมมนา/ดูงาน การพัฒนาข้าราชการประจำปีงบประมาณ 2557</t>
  </si>
  <si>
    <t>ปีงบประมาณ 2557</t>
  </si>
  <si>
    <t>แบบรายงานแผน-ผลการอบรม/ประชุม/สัมมนา/ดูงาน การพัฒนาข้าราชการประจำปีงบประมาณ 2558</t>
  </si>
  <si>
    <t>โครงการพัฒนาคุณธรรมและจริยธรรมเพื่อเสริมสร้างคุณภาพชีวิตและประสิทธิภาพการทำงานปี  2558 จำนวน 1 รุ่นที่ 14</t>
  </si>
  <si>
    <t>งบประมาณรายจ่ายประจำปีงบประมาณพ.ศ.2558 ข้อ2.1.2 ค่าใช้สอย : ค่าใช้จ่ายในการสัมมนาและฝึกอบรม 680,000 บาท</t>
  </si>
  <si>
    <t>10-14 พย 57</t>
  </si>
  <si>
    <t>ข้าราชการบรรจุใหม่ รุ่นที่ 28 ประจำปีงบประมาณ 2558 (สถานที่เอกชน จ.นครนายก)</t>
  </si>
  <si>
    <t>ข้าราชการบรรจุใหม่ รุ่นที่ 29 ประจำปีงบประมาณ 2558  (สถานที่ของศูนย์ปฏิบติธรรม เขาแก้วเสด็จ จ.ปราจีนบุรี)</t>
  </si>
  <si>
    <t>16-20 กพ 58</t>
  </si>
  <si>
    <t>เงินเพื่อบริหารจัดการระหว่างปีงบประมาณ พ.ศ. 2558 จากแผนงานส่งเสริมประสิทธิภาพการผลิต สร้างมูลค่าภาคการเกษตรและเสริมสร้างความเข้มแข็งให้แก้เกษตรกรอย่างเป็นระบบ ผลผลิตการพัฒนาการผลิตปศุสัตว์ กิจกรรมพัฒนาอาหารสัตว์(สอส.) 546,160 บาท  และประเภทรายการค่าจ้างเหมาะบริการ 235,500 บาท ค่าวัสดุเชื้อเพลิงและหล่อลื่น 230,600 บาท และค่าวัสดุการเกษตร 80,060 บาท รวมทั้งสิ้น 546,160 บาท</t>
  </si>
  <si>
    <t>กลุ่มเป้าหมาย/ตำแหน่ง</t>
  </si>
  <si>
    <t>งบประมาณที่ปรับเปลี่ยน/จากเงินอื่น</t>
  </si>
  <si>
    <t>งบประมาณที่ได้รับตามแผนประจำปี</t>
  </si>
  <si>
    <t>ผลลัพธ์หรือการบรรลุวัตถุประสงค์</t>
  </si>
  <si>
    <t>16-21 มีค 58</t>
  </si>
  <si>
    <t>โครงการฝึกอบรมเชิงปฏิบัติการหลักสูตร การสร้างความร่วมแรงร่วมใจในการปฏิบัติงาน</t>
  </si>
  <si>
    <t>28-30 ส.ค.2558</t>
  </si>
  <si>
    <t xml:space="preserve">ให้ผู้รับการอบรมมีความรู้ความเข้าใจในการสร้างความร่วมแรงร่วมใจที่เหมาะสมในการทำงานร่วมกัน สร้างสัมพันธภาพและแก้ไขปัญหาความขัดแย้งระหว่างเพื่อนร่วมงานและผู้บังคับบัญชา รวมทั้งได้ศึกษากรณีชุมชนวิถีอนุรักษ์วัฒนธรรมในแง่มุมการเกิดความร่วมแรงร่วมใจ </t>
  </si>
  <si>
    <t>ปีงบประมาณ 2558</t>
  </si>
  <si>
    <t>สรุปผลการพัฒนาบุคลากร  กระทรวงเกษตรและสหกรณ์   ประจำปีงบประมาณ 2548-2558</t>
  </si>
  <si>
    <t>บุคลากร กกจ. ทุกตำแหน่ง</t>
  </si>
</sst>
</file>

<file path=xl/styles.xml><?xml version="1.0" encoding="utf-8"?>
<styleSheet xmlns="http://schemas.openxmlformats.org/spreadsheetml/2006/main">
  <numFmts count="9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\t&quot;$&quot;#,##0.00_);[Red]\(\t&quot;$&quot;#,##0.00\)"/>
    <numFmt numFmtId="189" formatCode="_-* #,##0_-;\-* #,##0_-;_-* &quot;-&quot;??_-;_-@_-"/>
    <numFmt numFmtId="190" formatCode="_(* #,##0_);_(* \(#,##0\);_(* &quot;-&quot;??_);_(@_)"/>
    <numFmt numFmtId="191" formatCode="#,##0;[Red]#,##0"/>
    <numFmt numFmtId="192" formatCode="#,##0.00;[Red]#,##0.00"/>
    <numFmt numFmtId="193" formatCode="[$-107041E]d\ mmm\ yy;@"/>
  </numFmts>
  <fonts count="57">
    <font>
      <sz val="10"/>
      <name val="Arial"/>
      <charset val="222"/>
    </font>
    <font>
      <sz val="10"/>
      <name val="Arial"/>
      <charset val="222"/>
    </font>
    <font>
      <sz val="10"/>
      <name val="Cordia New"/>
      <family val="2"/>
    </font>
    <font>
      <sz val="16"/>
      <name val="Cordia New"/>
      <family val="2"/>
    </font>
    <font>
      <b/>
      <sz val="16"/>
      <name val="Cordia New"/>
      <family val="2"/>
    </font>
    <font>
      <b/>
      <sz val="20"/>
      <name val="Cordia New"/>
      <family val="2"/>
    </font>
    <font>
      <b/>
      <sz val="12"/>
      <name val="Cordia New"/>
      <family val="2"/>
    </font>
    <font>
      <b/>
      <sz val="10"/>
      <name val="Cordia New"/>
      <family val="2"/>
    </font>
    <font>
      <b/>
      <sz val="14"/>
      <name val="Cordia New"/>
      <family val="2"/>
    </font>
    <font>
      <sz val="8"/>
      <name val="Arial"/>
      <family val="2"/>
    </font>
    <font>
      <sz val="14"/>
      <name val="Cordia New"/>
      <family val="2"/>
    </font>
    <font>
      <sz val="10"/>
      <name val="Arial"/>
      <family val="2"/>
    </font>
    <font>
      <b/>
      <i/>
      <sz val="16"/>
      <name val="Cordia New"/>
      <family val="2"/>
    </font>
    <font>
      <b/>
      <sz val="10"/>
      <name val="Arial"/>
      <family val="2"/>
    </font>
    <font>
      <b/>
      <i/>
      <u val="singleAccounting"/>
      <sz val="16"/>
      <name val="Cordia New"/>
      <family val="2"/>
    </font>
    <font>
      <b/>
      <i/>
      <u val="singleAccounting"/>
      <sz val="14"/>
      <name val="Cordia New"/>
      <family val="2"/>
    </font>
    <font>
      <b/>
      <sz val="20"/>
      <name val="AngsanaUPC"/>
      <family val="1"/>
      <charset val="222"/>
    </font>
    <font>
      <sz val="16"/>
      <name val="AngsanaUPC"/>
      <family val="1"/>
      <charset val="222"/>
    </font>
    <font>
      <b/>
      <sz val="16"/>
      <name val="AngsanaUPC"/>
      <family val="1"/>
      <charset val="222"/>
    </font>
    <font>
      <b/>
      <sz val="14"/>
      <name val="AngsanaUPC"/>
      <family val="1"/>
      <charset val="222"/>
    </font>
    <font>
      <b/>
      <sz val="12"/>
      <name val="AngsanaUPC"/>
      <family val="1"/>
      <charset val="222"/>
    </font>
    <font>
      <b/>
      <sz val="10"/>
      <name val="AngsanaUPC"/>
      <family val="1"/>
      <charset val="222"/>
    </font>
    <font>
      <sz val="14"/>
      <name val="AngsanaUPC"/>
      <family val="1"/>
      <charset val="222"/>
    </font>
    <font>
      <sz val="10"/>
      <name val="AngsanaUPC"/>
      <family val="1"/>
      <charset val="222"/>
    </font>
    <font>
      <b/>
      <sz val="18"/>
      <name val="AngsanaUPC"/>
      <family val="1"/>
      <charset val="222"/>
    </font>
    <font>
      <b/>
      <sz val="14"/>
      <name val="Angsana New"/>
      <family val="1"/>
    </font>
    <font>
      <sz val="16"/>
      <name val="Angsana New"/>
      <family val="1"/>
    </font>
    <font>
      <sz val="10"/>
      <name val="Arial"/>
      <family val="2"/>
    </font>
    <font>
      <b/>
      <sz val="14"/>
      <name val="CordiaUPC"/>
      <family val="2"/>
      <charset val="222"/>
    </font>
    <font>
      <sz val="14"/>
      <name val="CordiaUPC"/>
      <family val="2"/>
      <charset val="222"/>
    </font>
    <font>
      <b/>
      <sz val="10"/>
      <name val="Arial"/>
      <family val="2"/>
    </font>
    <font>
      <b/>
      <sz val="11"/>
      <name val="CordiaUPC"/>
      <family val="2"/>
      <charset val="222"/>
    </font>
    <font>
      <sz val="14"/>
      <color indexed="8"/>
      <name val="Cordia New"/>
      <family val="2"/>
    </font>
    <font>
      <b/>
      <sz val="18"/>
      <name val="EucrosiaUPC"/>
      <family val="1"/>
      <charset val="222"/>
    </font>
    <font>
      <sz val="14"/>
      <name val="EucrosiaUPC"/>
      <family val="1"/>
      <charset val="222"/>
    </font>
    <font>
      <b/>
      <sz val="14"/>
      <name val="EucrosiaUPC"/>
      <family val="1"/>
      <charset val="222"/>
    </font>
    <font>
      <sz val="14"/>
      <name val="Arial"/>
      <family val="2"/>
    </font>
    <font>
      <sz val="16"/>
      <name val="EucrosiaUPC"/>
      <family val="1"/>
      <charset val="222"/>
    </font>
    <font>
      <b/>
      <sz val="18"/>
      <name val="Angsana New"/>
      <family val="1"/>
    </font>
    <font>
      <sz val="14"/>
      <name val="Angsana New"/>
      <family val="1"/>
    </font>
    <font>
      <b/>
      <sz val="1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Arial"/>
      <family val="2"/>
    </font>
    <font>
      <b/>
      <sz val="16"/>
      <name val="EucrosiaUPC"/>
      <family val="1"/>
      <charset val="222"/>
    </font>
    <font>
      <sz val="12"/>
      <name val="Angsana New"/>
      <family val="1"/>
    </font>
    <font>
      <sz val="10"/>
      <name val="Arial"/>
      <family val="2"/>
    </font>
    <font>
      <sz val="9"/>
      <name val="Angsana New"/>
      <family val="1"/>
    </font>
    <font>
      <sz val="10"/>
      <name val="Angsana New"/>
      <family val="1"/>
    </font>
    <font>
      <sz val="8"/>
      <name val="Angsana New"/>
      <family val="1"/>
    </font>
    <font>
      <sz val="11"/>
      <name val="Angsana New"/>
      <family val="1"/>
    </font>
    <font>
      <sz val="7"/>
      <name val="Angsana New"/>
      <family val="1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4"/>
      <color rgb="FF000000"/>
      <name val="Angsana New"/>
      <family val="1"/>
    </font>
    <font>
      <sz val="14"/>
      <color theme="1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88" fontId="11" fillId="0" borderId="0" applyFont="0" applyFill="0" applyBorder="0" applyAlignment="0" applyProtection="0"/>
    <xf numFmtId="188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/>
    <xf numFmtId="0" fontId="11" fillId="0" borderId="0"/>
  </cellStyleXfs>
  <cellXfs count="65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89" fontId="3" fillId="0" borderId="1" xfId="2" applyNumberFormat="1" applyFont="1" applyBorder="1" applyAlignment="1">
      <alignment horizontal="center"/>
    </xf>
    <xf numFmtId="189" fontId="3" fillId="0" borderId="1" xfId="2" applyNumberFormat="1" applyFont="1" applyBorder="1" applyAlignment="1"/>
    <xf numFmtId="0" fontId="10" fillId="0" borderId="0" xfId="0" applyFont="1" applyAlignment="1">
      <alignment horizontal="left" indent="4"/>
    </xf>
    <xf numFmtId="0" fontId="2" fillId="0" borderId="0" xfId="0" applyFont="1" applyAlignment="1"/>
    <xf numFmtId="0" fontId="11" fillId="0" borderId="0" xfId="0" applyFont="1" applyAlignment="1"/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3" fillId="0" borderId="0" xfId="0" applyFont="1" applyBorder="1" applyAlignment="1"/>
    <xf numFmtId="0" fontId="4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3" fillId="0" borderId="2" xfId="0" applyFont="1" applyBorder="1"/>
    <xf numFmtId="189" fontId="3" fillId="0" borderId="2" xfId="2" applyNumberFormat="1" applyFont="1" applyBorder="1" applyAlignment="1">
      <alignment horizontal="center"/>
    </xf>
    <xf numFmtId="0" fontId="3" fillId="0" borderId="3" xfId="0" applyFont="1" applyBorder="1" applyAlignment="1"/>
    <xf numFmtId="0" fontId="3" fillId="0" borderId="3" xfId="0" applyFont="1" applyBorder="1"/>
    <xf numFmtId="0" fontId="10" fillId="0" borderId="2" xfId="0" applyFont="1" applyBorder="1"/>
    <xf numFmtId="0" fontId="2" fillId="0" borderId="0" xfId="0" applyFont="1" applyBorder="1" applyAlignment="1"/>
    <xf numFmtId="0" fontId="11" fillId="0" borderId="0" xfId="0" applyFont="1" applyBorder="1" applyAlignment="1">
      <alignment horizontal="left"/>
    </xf>
    <xf numFmtId="0" fontId="2" fillId="0" borderId="3" xfId="0" applyFont="1" applyBorder="1" applyAlignment="1"/>
    <xf numFmtId="0" fontId="11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5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/>
    <xf numFmtId="189" fontId="12" fillId="0" borderId="10" xfId="2" applyNumberFormat="1" applyFont="1" applyBorder="1" applyAlignment="1">
      <alignment horizontal="center"/>
    </xf>
    <xf numFmtId="0" fontId="13" fillId="0" borderId="0" xfId="0" applyFont="1" applyAlignment="1"/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" fillId="0" borderId="0" xfId="0" applyFont="1"/>
    <xf numFmtId="0" fontId="3" fillId="0" borderId="11" xfId="0" applyFont="1" applyBorder="1" applyAlignment="1">
      <alignment horizontal="center"/>
    </xf>
    <xf numFmtId="0" fontId="3" fillId="0" borderId="12" xfId="0" applyFont="1" applyBorder="1"/>
    <xf numFmtId="189" fontId="3" fillId="0" borderId="12" xfId="2" applyNumberFormat="1" applyFont="1" applyBorder="1" applyAlignment="1">
      <alignment horizontal="center"/>
    </xf>
    <xf numFmtId="0" fontId="3" fillId="0" borderId="8" xfId="0" applyFont="1" applyBorder="1" applyAlignment="1"/>
    <xf numFmtId="0" fontId="3" fillId="0" borderId="8" xfId="0" applyFont="1" applyBorder="1"/>
    <xf numFmtId="49" fontId="3" fillId="0" borderId="2" xfId="2" applyNumberFormat="1" applyFont="1" applyBorder="1" applyAlignment="1">
      <alignment horizontal="center"/>
    </xf>
    <xf numFmtId="49" fontId="3" fillId="0" borderId="12" xfId="2" applyNumberFormat="1" applyFont="1" applyBorder="1" applyAlignment="1">
      <alignment horizontal="center"/>
    </xf>
    <xf numFmtId="49" fontId="3" fillId="0" borderId="1" xfId="2" applyNumberFormat="1" applyFont="1" applyBorder="1" applyAlignment="1">
      <alignment horizontal="center"/>
    </xf>
    <xf numFmtId="49" fontId="3" fillId="0" borderId="7" xfId="2" applyNumberFormat="1" applyFont="1" applyBorder="1" applyAlignment="1">
      <alignment horizontal="center"/>
    </xf>
    <xf numFmtId="49" fontId="3" fillId="0" borderId="9" xfId="2" applyNumberFormat="1" applyFont="1" applyBorder="1" applyAlignment="1">
      <alignment horizontal="center"/>
    </xf>
    <xf numFmtId="49" fontId="3" fillId="0" borderId="6" xfId="2" applyNumberFormat="1" applyFont="1" applyBorder="1" applyAlignment="1">
      <alignment horizontal="center"/>
    </xf>
    <xf numFmtId="189" fontId="3" fillId="0" borderId="13" xfId="2" applyNumberFormat="1" applyFont="1" applyBorder="1" applyAlignment="1">
      <alignment horizontal="center"/>
    </xf>
    <xf numFmtId="189" fontId="3" fillId="0" borderId="14" xfId="2" applyNumberFormat="1" applyFont="1" applyBorder="1" applyAlignment="1">
      <alignment horizontal="center"/>
    </xf>
    <xf numFmtId="189" fontId="3" fillId="0" borderId="15" xfId="2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49" fontId="3" fillId="0" borderId="13" xfId="2" applyNumberFormat="1" applyFont="1" applyBorder="1" applyAlignment="1">
      <alignment horizontal="center"/>
    </xf>
    <xf numFmtId="49" fontId="3" fillId="0" borderId="14" xfId="2" applyNumberFormat="1" applyFont="1" applyBorder="1" applyAlignment="1">
      <alignment horizontal="center"/>
    </xf>
    <xf numFmtId="49" fontId="3" fillId="0" borderId="15" xfId="2" applyNumberFormat="1" applyFont="1" applyBorder="1" applyAlignment="1">
      <alignment horizontal="center"/>
    </xf>
    <xf numFmtId="0" fontId="3" fillId="0" borderId="6" xfId="0" applyFont="1" applyBorder="1"/>
    <xf numFmtId="189" fontId="3" fillId="0" borderId="11" xfId="2" applyNumberFormat="1" applyFont="1" applyBorder="1" applyAlignment="1"/>
    <xf numFmtId="189" fontId="3" fillId="0" borderId="8" xfId="2" applyNumberFormat="1" applyFont="1" applyBorder="1" applyAlignment="1"/>
    <xf numFmtId="189" fontId="3" fillId="0" borderId="8" xfId="2" applyNumberFormat="1" applyFont="1" applyBorder="1" applyAlignment="1">
      <alignment horizontal="center"/>
    </xf>
    <xf numFmtId="1" fontId="12" fillId="0" borderId="16" xfId="2" applyNumberFormat="1" applyFont="1" applyBorder="1" applyAlignment="1">
      <alignment horizontal="center"/>
    </xf>
    <xf numFmtId="189" fontId="14" fillId="0" borderId="17" xfId="2" applyNumberFormat="1" applyFont="1" applyBorder="1" applyAlignment="1">
      <alignment horizontal="center"/>
    </xf>
    <xf numFmtId="189" fontId="12" fillId="0" borderId="18" xfId="2" applyNumberFormat="1" applyFont="1" applyBorder="1" applyAlignment="1">
      <alignment horizontal="center"/>
    </xf>
    <xf numFmtId="189" fontId="3" fillId="0" borderId="10" xfId="2" applyNumberFormat="1" applyFont="1" applyBorder="1" applyAlignment="1">
      <alignment horizontal="center"/>
    </xf>
    <xf numFmtId="189" fontId="3" fillId="0" borderId="18" xfId="2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89" fontId="3" fillId="0" borderId="19" xfId="2" applyNumberFormat="1" applyFont="1" applyBorder="1" applyAlignment="1">
      <alignment horizontal="center"/>
    </xf>
    <xf numFmtId="0" fontId="3" fillId="0" borderId="1" xfId="2" applyNumberFormat="1" applyFont="1" applyBorder="1" applyAlignment="1">
      <alignment horizontal="center"/>
    </xf>
    <xf numFmtId="0" fontId="3" fillId="0" borderId="20" xfId="2" applyNumberFormat="1" applyFont="1" applyBorder="1" applyAlignment="1">
      <alignment horizontal="center"/>
    </xf>
    <xf numFmtId="0" fontId="3" fillId="0" borderId="21" xfId="2" applyNumberFormat="1" applyFont="1" applyBorder="1" applyAlignment="1">
      <alignment horizontal="center"/>
    </xf>
    <xf numFmtId="0" fontId="3" fillId="0" borderId="22" xfId="2" applyNumberFormat="1" applyFont="1" applyBorder="1" applyAlignment="1">
      <alignment horizontal="center"/>
    </xf>
    <xf numFmtId="0" fontId="3" fillId="0" borderId="15" xfId="2" applyNumberFormat="1" applyFont="1" applyBorder="1" applyAlignment="1">
      <alignment horizontal="center"/>
    </xf>
    <xf numFmtId="0" fontId="12" fillId="0" borderId="23" xfId="2" applyNumberFormat="1" applyFont="1" applyBorder="1" applyAlignment="1">
      <alignment horizontal="center"/>
    </xf>
    <xf numFmtId="0" fontId="12" fillId="0" borderId="10" xfId="2" applyNumberFormat="1" applyFont="1" applyBorder="1" applyAlignment="1">
      <alignment horizontal="center"/>
    </xf>
    <xf numFmtId="0" fontId="12" fillId="0" borderId="17" xfId="2" applyNumberFormat="1" applyFont="1" applyBorder="1" applyAlignment="1">
      <alignment horizontal="center"/>
    </xf>
    <xf numFmtId="3" fontId="3" fillId="0" borderId="7" xfId="2" applyNumberFormat="1" applyFont="1" applyBorder="1" applyAlignment="1">
      <alignment horizontal="center"/>
    </xf>
    <xf numFmtId="3" fontId="3" fillId="0" borderId="9" xfId="2" applyNumberFormat="1" applyFont="1" applyBorder="1" applyAlignment="1">
      <alignment horizontal="center"/>
    </xf>
    <xf numFmtId="3" fontId="3" fillId="0" borderId="6" xfId="2" applyNumberFormat="1" applyFont="1" applyBorder="1" applyAlignment="1">
      <alignment horizontal="center"/>
    </xf>
    <xf numFmtId="3" fontId="3" fillId="0" borderId="20" xfId="2" applyNumberFormat="1" applyFont="1" applyBorder="1" applyAlignment="1">
      <alignment horizontal="center"/>
    </xf>
    <xf numFmtId="3" fontId="12" fillId="0" borderId="16" xfId="2" applyNumberFormat="1" applyFont="1" applyBorder="1" applyAlignment="1">
      <alignment horizontal="center"/>
    </xf>
    <xf numFmtId="3" fontId="3" fillId="0" borderId="1" xfId="2" applyNumberFormat="1" applyFont="1" applyBorder="1" applyAlignment="1"/>
    <xf numFmtId="3" fontId="3" fillId="0" borderId="1" xfId="2" applyNumberFormat="1" applyFont="1" applyBorder="1" applyAlignment="1">
      <alignment horizontal="center"/>
    </xf>
    <xf numFmtId="3" fontId="3" fillId="0" borderId="13" xfId="2" applyNumberFormat="1" applyFont="1" applyBorder="1" applyAlignment="1">
      <alignment horizontal="center"/>
    </xf>
    <xf numFmtId="3" fontId="3" fillId="0" borderId="14" xfId="2" applyNumberFormat="1" applyFont="1" applyBorder="1" applyAlignment="1">
      <alignment horizontal="center"/>
    </xf>
    <xf numFmtId="3" fontId="3" fillId="0" borderId="15" xfId="2" applyNumberFormat="1" applyFont="1" applyBorder="1" applyAlignment="1">
      <alignment horizontal="center"/>
    </xf>
    <xf numFmtId="3" fontId="3" fillId="0" borderId="22" xfId="2" applyNumberFormat="1" applyFont="1" applyBorder="1" applyAlignment="1">
      <alignment horizontal="center"/>
    </xf>
    <xf numFmtId="3" fontId="12" fillId="0" borderId="17" xfId="2" applyNumberFormat="1" applyFont="1" applyBorder="1" applyAlignment="1">
      <alignment horizontal="center"/>
    </xf>
    <xf numFmtId="3" fontId="3" fillId="0" borderId="9" xfId="2" applyNumberFormat="1" applyFont="1" applyBorder="1" applyAlignment="1"/>
    <xf numFmtId="0" fontId="3" fillId="0" borderId="7" xfId="0" applyFont="1" applyBorder="1"/>
    <xf numFmtId="189" fontId="3" fillId="0" borderId="4" xfId="2" applyNumberFormat="1" applyFont="1" applyBorder="1" applyAlignment="1">
      <alignment horizontal="center"/>
    </xf>
    <xf numFmtId="49" fontId="3" fillId="0" borderId="3" xfId="2" applyNumberFormat="1" applyFont="1" applyBorder="1" applyAlignment="1">
      <alignment horizontal="center"/>
    </xf>
    <xf numFmtId="3" fontId="3" fillId="0" borderId="24" xfId="2" applyNumberFormat="1" applyFont="1" applyBorder="1" applyAlignment="1">
      <alignment horizontal="center"/>
    </xf>
    <xf numFmtId="3" fontId="3" fillId="0" borderId="3" xfId="2" applyNumberFormat="1" applyFont="1" applyBorder="1" applyAlignment="1">
      <alignment horizontal="center"/>
    </xf>
    <xf numFmtId="49" fontId="3" fillId="0" borderId="24" xfId="2" applyNumberFormat="1" applyFont="1" applyBorder="1" applyAlignment="1">
      <alignment horizontal="center"/>
    </xf>
    <xf numFmtId="189" fontId="3" fillId="0" borderId="24" xfId="2" applyNumberFormat="1" applyFont="1" applyBorder="1" applyAlignment="1">
      <alignment horizontal="center"/>
    </xf>
    <xf numFmtId="0" fontId="17" fillId="0" borderId="0" xfId="0" applyFont="1" applyBorder="1" applyAlignment="1"/>
    <xf numFmtId="0" fontId="17" fillId="0" borderId="0" xfId="0" applyFont="1" applyBorder="1"/>
    <xf numFmtId="0" fontId="18" fillId="0" borderId="0" xfId="0" applyFont="1" applyAlignment="1"/>
    <xf numFmtId="0" fontId="18" fillId="0" borderId="0" xfId="0" applyFont="1" applyAlignment="1">
      <alignment horizontal="center"/>
    </xf>
    <xf numFmtId="0" fontId="17" fillId="0" borderId="0" xfId="0" applyFont="1" applyAlignment="1"/>
    <xf numFmtId="0" fontId="17" fillId="0" borderId="0" xfId="0" applyFont="1"/>
    <xf numFmtId="0" fontId="17" fillId="0" borderId="4" xfId="0" applyFont="1" applyBorder="1" applyAlignment="1">
      <alignment horizontal="center"/>
    </xf>
    <xf numFmtId="0" fontId="17" fillId="0" borderId="2" xfId="0" applyFont="1" applyBorder="1"/>
    <xf numFmtId="3" fontId="17" fillId="0" borderId="2" xfId="2" applyNumberFormat="1" applyFont="1" applyBorder="1" applyAlignment="1">
      <alignment horizontal="center"/>
    </xf>
    <xf numFmtId="0" fontId="17" fillId="0" borderId="2" xfId="2" applyNumberFormat="1" applyFont="1" applyBorder="1" applyAlignment="1">
      <alignment horizontal="center"/>
    </xf>
    <xf numFmtId="3" fontId="17" fillId="0" borderId="7" xfId="2" applyNumberFormat="1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3" xfId="0" applyFont="1" applyBorder="1" applyAlignment="1"/>
    <xf numFmtId="0" fontId="17" fillId="0" borderId="3" xfId="0" applyFont="1" applyBorder="1"/>
    <xf numFmtId="0" fontId="17" fillId="0" borderId="5" xfId="0" applyFont="1" applyBorder="1" applyAlignment="1">
      <alignment horizontal="center"/>
    </xf>
    <xf numFmtId="0" fontId="17" fillId="0" borderId="1" xfId="0" applyFont="1" applyBorder="1"/>
    <xf numFmtId="3" fontId="17" fillId="0" borderId="1" xfId="2" applyNumberFormat="1" applyFont="1" applyBorder="1" applyAlignment="1">
      <alignment horizontal="center"/>
    </xf>
    <xf numFmtId="3" fontId="17" fillId="0" borderId="6" xfId="2" applyNumberFormat="1" applyFont="1" applyBorder="1" applyAlignment="1">
      <alignment horizontal="center"/>
    </xf>
    <xf numFmtId="0" fontId="17" fillId="0" borderId="1" xfId="2" applyNumberFormat="1" applyFont="1" applyBorder="1" applyAlignment="1">
      <alignment horizontal="center"/>
    </xf>
    <xf numFmtId="3" fontId="17" fillId="0" borderId="4" xfId="2" applyNumberFormat="1" applyFont="1" applyBorder="1" applyAlignment="1">
      <alignment horizontal="center"/>
    </xf>
    <xf numFmtId="189" fontId="17" fillId="0" borderId="1" xfId="2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6" xfId="0" applyFont="1" applyBorder="1"/>
    <xf numFmtId="0" fontId="23" fillId="0" borderId="0" xfId="0" applyFont="1" applyAlignment="1"/>
    <xf numFmtId="0" fontId="23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189" fontId="17" fillId="0" borderId="1" xfId="2" applyNumberFormat="1" applyFont="1" applyBorder="1" applyAlignment="1"/>
    <xf numFmtId="3" fontId="17" fillId="0" borderId="1" xfId="2" applyNumberFormat="1" applyFont="1" applyBorder="1" applyAlignment="1"/>
    <xf numFmtId="4" fontId="17" fillId="0" borderId="1" xfId="2" applyNumberFormat="1" applyFont="1" applyBorder="1" applyAlignment="1">
      <alignment horizontal="center"/>
    </xf>
    <xf numFmtId="0" fontId="22" fillId="0" borderId="0" xfId="0" applyFont="1" applyAlignment="1">
      <alignment horizontal="left" indent="4"/>
    </xf>
    <xf numFmtId="0" fontId="23" fillId="0" borderId="0" xfId="0" applyFont="1"/>
    <xf numFmtId="49" fontId="17" fillId="0" borderId="4" xfId="2" applyNumberFormat="1" applyFont="1" applyBorder="1" applyAlignment="1">
      <alignment horizontal="center"/>
    </xf>
    <xf numFmtId="49" fontId="17" fillId="0" borderId="7" xfId="2" quotePrefix="1" applyNumberFormat="1" applyFont="1" applyBorder="1" applyAlignment="1">
      <alignment horizontal="center"/>
    </xf>
    <xf numFmtId="49" fontId="17" fillId="0" borderId="2" xfId="2" quotePrefix="1" applyNumberFormat="1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/>
    <xf numFmtId="3" fontId="17" fillId="0" borderId="26" xfId="2" applyNumberFormat="1" applyFont="1" applyBorder="1" applyAlignment="1">
      <alignment horizontal="center"/>
    </xf>
    <xf numFmtId="0" fontId="17" fillId="0" borderId="26" xfId="2" applyNumberFormat="1" applyFont="1" applyBorder="1" applyAlignment="1">
      <alignment horizontal="center"/>
    </xf>
    <xf numFmtId="0" fontId="17" fillId="0" borderId="27" xfId="0" applyFont="1" applyBorder="1" applyAlignment="1"/>
    <xf numFmtId="0" fontId="17" fillId="0" borderId="27" xfId="0" applyFont="1" applyBorder="1"/>
    <xf numFmtId="0" fontId="17" fillId="0" borderId="28" xfId="0" applyFont="1" applyBorder="1" applyAlignment="1">
      <alignment horizontal="center"/>
    </xf>
    <xf numFmtId="0" fontId="18" fillId="0" borderId="29" xfId="0" applyFont="1" applyBorder="1"/>
    <xf numFmtId="0" fontId="17" fillId="0" borderId="30" xfId="2" applyNumberFormat="1" applyFont="1" applyBorder="1" applyAlignment="1">
      <alignment horizontal="center"/>
    </xf>
    <xf numFmtId="0" fontId="17" fillId="0" borderId="29" xfId="2" applyNumberFormat="1" applyFont="1" applyBorder="1" applyAlignment="1">
      <alignment horizontal="center"/>
    </xf>
    <xf numFmtId="3" fontId="17" fillId="0" borderId="30" xfId="2" applyNumberFormat="1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31" xfId="0" applyFont="1" applyBorder="1" applyAlignment="1"/>
    <xf numFmtId="0" fontId="17" fillId="0" borderId="31" xfId="0" applyFont="1" applyBorder="1"/>
    <xf numFmtId="0" fontId="17" fillId="0" borderId="32" xfId="0" applyFont="1" applyBorder="1" applyAlignment="1">
      <alignment horizontal="center"/>
    </xf>
    <xf numFmtId="0" fontId="17" fillId="0" borderId="33" xfId="0" applyFont="1" applyBorder="1"/>
    <xf numFmtId="3" fontId="17" fillId="0" borderId="32" xfId="0" applyNumberFormat="1" applyFont="1" applyBorder="1" applyAlignment="1">
      <alignment horizontal="center"/>
    </xf>
    <xf numFmtId="0" fontId="17" fillId="0" borderId="33" xfId="2" applyNumberFormat="1" applyFont="1" applyBorder="1" applyAlignment="1">
      <alignment horizontal="center"/>
    </xf>
    <xf numFmtId="3" fontId="17" fillId="0" borderId="34" xfId="2" applyNumberFormat="1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35" xfId="0" applyFont="1" applyBorder="1" applyAlignment="1"/>
    <xf numFmtId="0" fontId="17" fillId="0" borderId="35" xfId="0" applyFont="1" applyBorder="1"/>
    <xf numFmtId="3" fontId="17" fillId="0" borderId="0" xfId="2" applyNumberFormat="1" applyFont="1" applyBorder="1" applyAlignment="1">
      <alignment horizontal="center"/>
    </xf>
    <xf numFmtId="4" fontId="17" fillId="0" borderId="0" xfId="2" applyNumberFormat="1" applyFont="1" applyBorder="1" applyAlignment="1">
      <alignment horizontal="center"/>
    </xf>
    <xf numFmtId="0" fontId="17" fillId="0" borderId="36" xfId="2" applyNumberFormat="1" applyFont="1" applyBorder="1" applyAlignment="1">
      <alignment horizontal="center"/>
    </xf>
    <xf numFmtId="3" fontId="17" fillId="0" borderId="37" xfId="0" applyNumberFormat="1" applyFont="1" applyBorder="1" applyAlignment="1">
      <alignment horizontal="center"/>
    </xf>
    <xf numFmtId="49" fontId="17" fillId="0" borderId="38" xfId="2" applyNumberFormat="1" applyFont="1" applyBorder="1" applyAlignment="1">
      <alignment horizontal="center"/>
    </xf>
    <xf numFmtId="0" fontId="17" fillId="0" borderId="39" xfId="2" applyNumberFormat="1" applyFont="1" applyBorder="1" applyAlignment="1">
      <alignment horizontal="center"/>
    </xf>
    <xf numFmtId="3" fontId="17" fillId="0" borderId="38" xfId="2" applyNumberFormat="1" applyFont="1" applyBorder="1" applyAlignment="1">
      <alignment horizontal="center"/>
    </xf>
    <xf numFmtId="4" fontId="17" fillId="0" borderId="39" xfId="2" applyNumberFormat="1" applyFont="1" applyBorder="1" applyAlignment="1">
      <alignment horizontal="center"/>
    </xf>
    <xf numFmtId="0" fontId="18" fillId="0" borderId="18" xfId="0" applyFont="1" applyBorder="1"/>
    <xf numFmtId="3" fontId="17" fillId="0" borderId="18" xfId="0" applyNumberFormat="1" applyFont="1" applyBorder="1" applyAlignment="1">
      <alignment horizontal="center"/>
    </xf>
    <xf numFmtId="3" fontId="17" fillId="0" borderId="21" xfId="2" applyNumberFormat="1" applyFont="1" applyBorder="1" applyAlignment="1">
      <alignment horizontal="center"/>
    </xf>
    <xf numFmtId="49" fontId="17" fillId="0" borderId="21" xfId="2" applyNumberFormat="1" applyFont="1" applyBorder="1" applyAlignment="1">
      <alignment horizontal="center"/>
    </xf>
    <xf numFmtId="4" fontId="17" fillId="0" borderId="10" xfId="2" applyNumberFormat="1" applyFont="1" applyBorder="1" applyAlignment="1">
      <alignment horizontal="center"/>
    </xf>
    <xf numFmtId="3" fontId="17" fillId="0" borderId="33" xfId="2" applyNumberFormat="1" applyFont="1" applyBorder="1" applyAlignment="1">
      <alignment horizontal="center"/>
    </xf>
    <xf numFmtId="49" fontId="17" fillId="0" borderId="33" xfId="2" applyNumberFormat="1" applyFont="1" applyBorder="1" applyAlignment="1">
      <alignment horizontal="center"/>
    </xf>
    <xf numFmtId="4" fontId="17" fillId="0" borderId="2" xfId="2" applyNumberFormat="1" applyFont="1" applyBorder="1" applyAlignment="1">
      <alignment horizontal="center"/>
    </xf>
    <xf numFmtId="0" fontId="17" fillId="0" borderId="29" xfId="0" applyFont="1" applyBorder="1"/>
    <xf numFmtId="3" fontId="17" fillId="0" borderId="29" xfId="2" applyNumberFormat="1" applyFont="1" applyBorder="1" applyAlignment="1">
      <alignment horizontal="center"/>
    </xf>
    <xf numFmtId="49" fontId="17" fillId="0" borderId="29" xfId="2" applyNumberFormat="1" applyFont="1" applyBorder="1" applyAlignment="1">
      <alignment horizontal="center"/>
    </xf>
    <xf numFmtId="189" fontId="17" fillId="0" borderId="0" xfId="2" applyNumberFormat="1" applyFont="1" applyBorder="1" applyAlignment="1">
      <alignment horizontal="center"/>
    </xf>
    <xf numFmtId="189" fontId="17" fillId="0" borderId="0" xfId="2" applyNumberFormat="1" applyFont="1" applyBorder="1" applyAlignment="1"/>
    <xf numFmtId="3" fontId="17" fillId="0" borderId="0" xfId="2" applyNumberFormat="1" applyFont="1" applyBorder="1" applyAlignment="1"/>
    <xf numFmtId="189" fontId="17" fillId="0" borderId="6" xfId="2" applyNumberFormat="1" applyFont="1" applyBorder="1" applyAlignment="1"/>
    <xf numFmtId="189" fontId="22" fillId="0" borderId="0" xfId="2" applyNumberFormat="1" applyFont="1" applyBorder="1" applyAlignment="1"/>
    <xf numFmtId="49" fontId="17" fillId="0" borderId="39" xfId="2" applyNumberFormat="1" applyFont="1" applyBorder="1" applyAlignment="1">
      <alignment horizontal="center"/>
    </xf>
    <xf numFmtId="189" fontId="17" fillId="0" borderId="39" xfId="2" applyNumberFormat="1" applyFont="1" applyBorder="1" applyAlignment="1"/>
    <xf numFmtId="189" fontId="17" fillId="0" borderId="5" xfId="2" applyNumberFormat="1" applyFont="1" applyBorder="1" applyAlignment="1"/>
    <xf numFmtId="4" fontId="18" fillId="0" borderId="10" xfId="2" applyNumberFormat="1" applyFont="1" applyBorder="1" applyAlignment="1">
      <alignment horizontal="center"/>
    </xf>
    <xf numFmtId="3" fontId="17" fillId="0" borderId="25" xfId="2" applyNumberFormat="1" applyFont="1" applyBorder="1" applyAlignment="1">
      <alignment horizontal="center"/>
    </xf>
    <xf numFmtId="3" fontId="17" fillId="0" borderId="5" xfId="2" applyNumberFormat="1" applyFont="1" applyBorder="1" applyAlignment="1">
      <alignment horizontal="center"/>
    </xf>
    <xf numFmtId="0" fontId="17" fillId="0" borderId="10" xfId="2" applyNumberFormat="1" applyFont="1" applyBorder="1" applyAlignment="1">
      <alignment horizontal="center"/>
    </xf>
    <xf numFmtId="3" fontId="17" fillId="0" borderId="32" xfId="2" applyNumberFormat="1" applyFont="1" applyBorder="1" applyAlignment="1">
      <alignment horizontal="center"/>
    </xf>
    <xf numFmtId="3" fontId="17" fillId="0" borderId="37" xfId="2" applyNumberFormat="1" applyFont="1" applyBorder="1" applyAlignment="1">
      <alignment horizontal="center"/>
    </xf>
    <xf numFmtId="3" fontId="17" fillId="0" borderId="36" xfId="2" applyNumberFormat="1" applyFont="1" applyBorder="1" applyAlignment="1">
      <alignment horizontal="center"/>
    </xf>
    <xf numFmtId="3" fontId="17" fillId="0" borderId="10" xfId="2" applyNumberFormat="1" applyFont="1" applyBorder="1" applyAlignment="1">
      <alignment horizontal="center"/>
    </xf>
    <xf numFmtId="3" fontId="17" fillId="0" borderId="39" xfId="2" applyNumberFormat="1" applyFont="1" applyBorder="1" applyAlignment="1">
      <alignment horizontal="center"/>
    </xf>
    <xf numFmtId="4" fontId="17" fillId="0" borderId="25" xfId="2" applyNumberFormat="1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4" fontId="17" fillId="0" borderId="28" xfId="2" applyNumberFormat="1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4" fontId="17" fillId="0" borderId="5" xfId="2" applyNumberFormat="1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49" fontId="17" fillId="0" borderId="10" xfId="2" quotePrefix="1" applyNumberFormat="1" applyFont="1" applyBorder="1" applyAlignment="1">
      <alignment horizontal="center"/>
    </xf>
    <xf numFmtId="4" fontId="17" fillId="0" borderId="32" xfId="2" applyNumberFormat="1" applyFont="1" applyBorder="1" applyAlignment="1">
      <alignment horizontal="center"/>
    </xf>
    <xf numFmtId="4" fontId="17" fillId="0" borderId="16" xfId="2" applyNumberFormat="1" applyFont="1" applyBorder="1" applyAlignment="1">
      <alignment horizontal="center"/>
    </xf>
    <xf numFmtId="4" fontId="17" fillId="0" borderId="33" xfId="2" applyNumberFormat="1" applyFont="1" applyBorder="1" applyAlignment="1">
      <alignment horizontal="center"/>
    </xf>
    <xf numFmtId="4" fontId="17" fillId="0" borderId="29" xfId="2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29" fillId="0" borderId="0" xfId="8" applyFont="1" applyFill="1"/>
    <xf numFmtId="0" fontId="29" fillId="0" borderId="10" xfId="8" applyFont="1" applyFill="1" applyBorder="1" applyAlignment="1">
      <alignment horizontal="center" vertical="center"/>
    </xf>
    <xf numFmtId="3" fontId="29" fillId="0" borderId="10" xfId="8" applyNumberFormat="1" applyFont="1" applyFill="1" applyBorder="1" applyAlignment="1">
      <alignment horizontal="center" vertical="center"/>
    </xf>
    <xf numFmtId="4" fontId="29" fillId="0" borderId="10" xfId="8" applyNumberFormat="1" applyFont="1" applyFill="1" applyBorder="1" applyAlignment="1">
      <alignment horizontal="center" vertical="center"/>
    </xf>
    <xf numFmtId="0" fontId="29" fillId="0" borderId="10" xfId="8" applyFont="1" applyFill="1" applyBorder="1"/>
    <xf numFmtId="0" fontId="32" fillId="0" borderId="10" xfId="8" applyFont="1" applyFill="1" applyBorder="1" applyAlignment="1">
      <alignment horizontal="center"/>
    </xf>
    <xf numFmtId="0" fontId="10" fillId="0" borderId="10" xfId="8" applyFont="1" applyFill="1" applyBorder="1"/>
    <xf numFmtId="2" fontId="29" fillId="0" borderId="10" xfId="8" applyNumberFormat="1" applyFont="1" applyFill="1" applyBorder="1" applyAlignment="1">
      <alignment horizontal="center" vertical="center"/>
    </xf>
    <xf numFmtId="3" fontId="32" fillId="0" borderId="10" xfId="8" applyNumberFormat="1" applyFont="1" applyFill="1" applyBorder="1" applyAlignment="1">
      <alignment horizontal="center"/>
    </xf>
    <xf numFmtId="4" fontId="32" fillId="0" borderId="10" xfId="8" applyNumberFormat="1" applyFont="1" applyFill="1" applyBorder="1" applyAlignment="1">
      <alignment horizontal="center"/>
    </xf>
    <xf numFmtId="0" fontId="10" fillId="0" borderId="0" xfId="8" applyFont="1" applyFill="1" applyBorder="1"/>
    <xf numFmtId="0" fontId="32" fillId="0" borderId="12" xfId="8" applyFont="1" applyFill="1" applyBorder="1" applyAlignment="1">
      <alignment horizontal="center"/>
    </xf>
    <xf numFmtId="0" fontId="29" fillId="0" borderId="5" xfId="8" applyFont="1" applyFill="1" applyBorder="1"/>
    <xf numFmtId="3" fontId="29" fillId="0" borderId="0" xfId="8" applyNumberFormat="1" applyFont="1" applyFill="1" applyAlignment="1">
      <alignment horizontal="center"/>
    </xf>
    <xf numFmtId="4" fontId="29" fillId="0" borderId="0" xfId="8" applyNumberFormat="1" applyFont="1" applyFill="1" applyAlignment="1">
      <alignment horizontal="center"/>
    </xf>
    <xf numFmtId="3" fontId="29" fillId="0" borderId="0" xfId="8" applyNumberFormat="1" applyFont="1" applyFill="1"/>
    <xf numFmtId="0" fontId="34" fillId="0" borderId="0" xfId="8" applyFont="1" applyFill="1"/>
    <xf numFmtId="0" fontId="34" fillId="0" borderId="12" xfId="8" applyFont="1" applyFill="1" applyBorder="1" applyAlignment="1">
      <alignment horizontal="center"/>
    </xf>
    <xf numFmtId="0" fontId="34" fillId="0" borderId="12" xfId="8" applyFont="1" applyFill="1" applyBorder="1"/>
    <xf numFmtId="0" fontId="34" fillId="0" borderId="1" xfId="8" applyFont="1" applyFill="1" applyBorder="1" applyAlignment="1">
      <alignment horizontal="center"/>
    </xf>
    <xf numFmtId="190" fontId="34" fillId="0" borderId="12" xfId="3" applyNumberFormat="1" applyFont="1" applyFill="1" applyBorder="1" applyAlignment="1">
      <alignment horizontal="right" shrinkToFit="1"/>
    </xf>
    <xf numFmtId="0" fontId="34" fillId="0" borderId="2" xfId="8" applyFont="1" applyFill="1" applyBorder="1" applyAlignment="1">
      <alignment horizontal="center" vertical="center"/>
    </xf>
    <xf numFmtId="0" fontId="34" fillId="0" borderId="2" xfId="8" applyFont="1" applyFill="1" applyBorder="1" applyAlignment="1">
      <alignment horizontal="center"/>
    </xf>
    <xf numFmtId="190" fontId="34" fillId="0" borderId="2" xfId="3" applyNumberFormat="1" applyFont="1" applyFill="1" applyBorder="1" applyAlignment="1">
      <alignment horizontal="center" shrinkToFit="1"/>
    </xf>
    <xf numFmtId="0" fontId="34" fillId="2" borderId="36" xfId="8" applyFont="1" applyFill="1" applyBorder="1" applyAlignment="1">
      <alignment horizontal="center" shrinkToFit="1"/>
    </xf>
    <xf numFmtId="0" fontId="35" fillId="2" borderId="36" xfId="8" applyFont="1" applyFill="1" applyBorder="1" applyAlignment="1">
      <alignment horizontal="center"/>
    </xf>
    <xf numFmtId="0" fontId="34" fillId="2" borderId="36" xfId="8" applyFont="1" applyFill="1" applyBorder="1" applyAlignment="1">
      <alignment shrinkToFit="1"/>
    </xf>
    <xf numFmtId="191" fontId="34" fillId="2" borderId="36" xfId="8" applyNumberFormat="1" applyFont="1" applyFill="1" applyBorder="1" applyAlignment="1">
      <alignment horizontal="right"/>
    </xf>
    <xf numFmtId="191" fontId="34" fillId="2" borderId="36" xfId="8" applyNumberFormat="1" applyFont="1" applyFill="1" applyBorder="1" applyAlignment="1">
      <alignment horizontal="center"/>
    </xf>
    <xf numFmtId="0" fontId="36" fillId="2" borderId="36" xfId="8" applyFont="1" applyFill="1" applyBorder="1" applyAlignment="1">
      <alignment shrinkToFit="1"/>
    </xf>
    <xf numFmtId="0" fontId="37" fillId="0" borderId="0" xfId="8" applyFont="1" applyFill="1"/>
    <xf numFmtId="0" fontId="37" fillId="0" borderId="40" xfId="8" applyFont="1" applyBorder="1" applyAlignment="1">
      <alignment horizontal="center"/>
    </xf>
    <xf numFmtId="0" fontId="34" fillId="0" borderId="40" xfId="8" applyFont="1" applyBorder="1" applyAlignment="1">
      <alignment shrinkToFit="1"/>
    </xf>
    <xf numFmtId="0" fontId="34" fillId="0" borderId="40" xfId="8" applyFont="1" applyBorder="1" applyAlignment="1">
      <alignment horizontal="right"/>
    </xf>
    <xf numFmtId="189" fontId="34" fillId="0" borderId="40" xfId="3" applyNumberFormat="1" applyFont="1" applyBorder="1" applyAlignment="1">
      <alignment horizontal="right"/>
    </xf>
    <xf numFmtId="190" fontId="36" fillId="0" borderId="40" xfId="3" applyNumberFormat="1" applyFont="1" applyBorder="1" applyAlignment="1">
      <alignment horizontal="right"/>
    </xf>
    <xf numFmtId="0" fontId="36" fillId="0" borderId="40" xfId="8" applyFont="1" applyBorder="1" applyAlignment="1">
      <alignment horizontal="right"/>
    </xf>
    <xf numFmtId="0" fontId="36" fillId="0" borderId="40" xfId="8" applyFont="1" applyBorder="1" applyAlignment="1">
      <alignment horizontal="center" shrinkToFit="1"/>
    </xf>
    <xf numFmtId="0" fontId="36" fillId="0" borderId="40" xfId="8" applyFont="1" applyBorder="1" applyAlignment="1">
      <alignment shrinkToFit="1"/>
    </xf>
    <xf numFmtId="0" fontId="36" fillId="0" borderId="0" xfId="8" applyFont="1"/>
    <xf numFmtId="0" fontId="37" fillId="0" borderId="41" xfId="8" applyFont="1" applyBorder="1" applyAlignment="1">
      <alignment horizontal="center"/>
    </xf>
    <xf numFmtId="0" fontId="34" fillId="0" borderId="41" xfId="8" applyFont="1" applyBorder="1" applyAlignment="1">
      <alignment shrinkToFit="1"/>
    </xf>
    <xf numFmtId="0" fontId="34" fillId="0" borderId="41" xfId="8" applyFont="1" applyFill="1" applyBorder="1" applyAlignment="1">
      <alignment horizontal="right"/>
    </xf>
    <xf numFmtId="191" fontId="34" fillId="0" borderId="41" xfId="8" applyNumberFormat="1" applyFont="1" applyFill="1" applyBorder="1" applyAlignment="1">
      <alignment horizontal="right"/>
    </xf>
    <xf numFmtId="189" fontId="34" fillId="0" borderId="41" xfId="3" applyNumberFormat="1" applyFont="1" applyFill="1" applyBorder="1" applyAlignment="1">
      <alignment horizontal="right"/>
    </xf>
    <xf numFmtId="190" fontId="34" fillId="0" borderId="41" xfId="3" applyNumberFormat="1" applyFont="1" applyFill="1" applyBorder="1" applyAlignment="1">
      <alignment horizontal="right"/>
    </xf>
    <xf numFmtId="191" fontId="34" fillId="0" borderId="41" xfId="8" applyNumberFormat="1" applyFont="1" applyFill="1" applyBorder="1" applyAlignment="1">
      <alignment horizontal="center" shrinkToFit="1"/>
    </xf>
    <xf numFmtId="0" fontId="36" fillId="0" borderId="41" xfId="8" applyFont="1" applyBorder="1" applyAlignment="1">
      <alignment shrinkToFit="1"/>
    </xf>
    <xf numFmtId="0" fontId="36" fillId="0" borderId="41" xfId="8" applyFont="1" applyFill="1" applyBorder="1" applyAlignment="1">
      <alignment horizontal="right"/>
    </xf>
    <xf numFmtId="0" fontId="36" fillId="0" borderId="41" xfId="8" applyFont="1" applyFill="1" applyBorder="1" applyAlignment="1">
      <alignment horizontal="center" shrinkToFit="1"/>
    </xf>
    <xf numFmtId="0" fontId="34" fillId="0" borderId="41" xfId="8" applyFont="1" applyBorder="1" applyAlignment="1">
      <alignment horizontal="center" shrinkToFit="1"/>
    </xf>
    <xf numFmtId="0" fontId="34" fillId="0" borderId="41" xfId="8" applyFont="1" applyBorder="1" applyAlignment="1">
      <alignment horizontal="left" shrinkToFit="1"/>
    </xf>
    <xf numFmtId="0" fontId="36" fillId="0" borderId="41" xfId="8" applyFont="1" applyBorder="1"/>
    <xf numFmtId="189" fontId="34" fillId="0" borderId="41" xfId="3" applyNumberFormat="1" applyFont="1" applyFill="1" applyBorder="1" applyAlignment="1">
      <alignment horizontal="center" shrinkToFit="1"/>
    </xf>
    <xf numFmtId="190" fontId="36" fillId="0" borderId="41" xfId="3" applyNumberFormat="1" applyFont="1" applyFill="1" applyBorder="1" applyAlignment="1">
      <alignment horizontal="right"/>
    </xf>
    <xf numFmtId="0" fontId="37" fillId="0" borderId="41" xfId="8" applyFont="1" applyFill="1" applyBorder="1" applyAlignment="1">
      <alignment horizontal="center" shrinkToFit="1"/>
    </xf>
    <xf numFmtId="191" fontId="34" fillId="0" borderId="41" xfId="8" applyNumberFormat="1" applyFont="1" applyBorder="1" applyAlignment="1">
      <alignment horizontal="right"/>
    </xf>
    <xf numFmtId="190" fontId="34" fillId="0" borderId="41" xfId="3" applyNumberFormat="1" applyFont="1" applyBorder="1" applyAlignment="1">
      <alignment horizontal="right"/>
    </xf>
    <xf numFmtId="190" fontId="36" fillId="0" borderId="41" xfId="3" applyNumberFormat="1" applyFont="1" applyBorder="1" applyAlignment="1">
      <alignment horizontal="right"/>
    </xf>
    <xf numFmtId="0" fontId="36" fillId="0" borderId="41" xfId="8" applyFont="1" applyBorder="1" applyAlignment="1">
      <alignment horizontal="right"/>
    </xf>
    <xf numFmtId="0" fontId="37" fillId="0" borderId="41" xfId="8" applyFont="1" applyBorder="1" applyAlignment="1">
      <alignment horizontal="center" shrinkToFit="1"/>
    </xf>
    <xf numFmtId="0" fontId="34" fillId="0" borderId="42" xfId="8" applyFont="1" applyBorder="1" applyAlignment="1">
      <alignment horizontal="center" shrinkToFit="1"/>
    </xf>
    <xf numFmtId="0" fontId="34" fillId="0" borderId="42" xfId="8" applyFont="1" applyBorder="1" applyAlignment="1">
      <alignment shrinkToFit="1"/>
    </xf>
    <xf numFmtId="191" fontId="34" fillId="0" borderId="42" xfId="8" applyNumberFormat="1" applyFont="1" applyBorder="1" applyAlignment="1">
      <alignment horizontal="right"/>
    </xf>
    <xf numFmtId="190" fontId="34" fillId="0" borderId="42" xfId="3" applyNumberFormat="1" applyFont="1" applyBorder="1" applyAlignment="1">
      <alignment horizontal="right"/>
    </xf>
    <xf numFmtId="190" fontId="36" fillId="0" borderId="42" xfId="3" applyNumberFormat="1" applyFont="1" applyBorder="1" applyAlignment="1">
      <alignment horizontal="right"/>
    </xf>
    <xf numFmtId="0" fontId="36" fillId="0" borderId="42" xfId="8" applyFont="1" applyBorder="1" applyAlignment="1">
      <alignment horizontal="right"/>
    </xf>
    <xf numFmtId="0" fontId="37" fillId="0" borderId="42" xfId="8" applyFont="1" applyBorder="1" applyAlignment="1">
      <alignment horizontal="center" shrinkToFit="1"/>
    </xf>
    <xf numFmtId="0" fontId="36" fillId="0" borderId="42" xfId="8" applyFont="1" applyBorder="1" applyAlignment="1">
      <alignment shrinkToFit="1"/>
    </xf>
    <xf numFmtId="190" fontId="36" fillId="0" borderId="0" xfId="3" applyNumberFormat="1" applyFont="1"/>
    <xf numFmtId="0" fontId="39" fillId="0" borderId="12" xfId="8" applyFont="1" applyFill="1" applyBorder="1" applyAlignment="1">
      <alignment horizontal="center"/>
    </xf>
    <xf numFmtId="0" fontId="39" fillId="0" borderId="12" xfId="8" applyFont="1" applyFill="1" applyBorder="1"/>
    <xf numFmtId="0" fontId="39" fillId="0" borderId="1" xfId="8" applyFont="1" applyFill="1" applyBorder="1" applyAlignment="1">
      <alignment horizontal="center"/>
    </xf>
    <xf numFmtId="190" fontId="39" fillId="0" borderId="12" xfId="4" applyNumberFormat="1" applyFont="1" applyFill="1" applyBorder="1" applyAlignment="1">
      <alignment horizontal="right" shrinkToFit="1"/>
    </xf>
    <xf numFmtId="0" fontId="39" fillId="0" borderId="2" xfId="8" applyFont="1" applyFill="1" applyBorder="1" applyAlignment="1">
      <alignment horizontal="center" vertical="center"/>
    </xf>
    <xf numFmtId="0" fontId="39" fillId="0" borderId="2" xfId="8" applyFont="1" applyFill="1" applyBorder="1" applyAlignment="1">
      <alignment horizontal="center"/>
    </xf>
    <xf numFmtId="190" fontId="39" fillId="0" borderId="2" xfId="4" applyNumberFormat="1" applyFont="1" applyFill="1" applyBorder="1" applyAlignment="1">
      <alignment horizontal="center" shrinkToFit="1"/>
    </xf>
    <xf numFmtId="0" fontId="39" fillId="2" borderId="36" xfId="8" applyFont="1" applyFill="1" applyBorder="1" applyAlignment="1">
      <alignment horizontal="center" shrinkToFit="1"/>
    </xf>
    <xf numFmtId="0" fontId="25" fillId="2" borderId="36" xfId="8" applyFont="1" applyFill="1" applyBorder="1" applyAlignment="1">
      <alignment horizontal="center"/>
    </xf>
    <xf numFmtId="0" fontId="39" fillId="2" borderId="36" xfId="8" applyFont="1" applyFill="1" applyBorder="1" applyAlignment="1">
      <alignment shrinkToFit="1"/>
    </xf>
    <xf numFmtId="191" fontId="39" fillId="2" borderId="36" xfId="8" applyNumberFormat="1" applyFont="1" applyFill="1" applyBorder="1" applyAlignment="1">
      <alignment horizontal="right"/>
    </xf>
    <xf numFmtId="187" fontId="39" fillId="2" borderId="36" xfId="4" applyNumberFormat="1" applyFont="1" applyFill="1" applyBorder="1" applyAlignment="1">
      <alignment horizontal="right"/>
    </xf>
    <xf numFmtId="191" fontId="39" fillId="2" borderId="36" xfId="8" applyNumberFormat="1" applyFont="1" applyFill="1" applyBorder="1" applyAlignment="1">
      <alignment horizontal="center"/>
    </xf>
    <xf numFmtId="192" fontId="39" fillId="2" borderId="36" xfId="8" applyNumberFormat="1" applyFont="1" applyFill="1" applyBorder="1" applyAlignment="1">
      <alignment horizontal="right"/>
    </xf>
    <xf numFmtId="0" fontId="26" fillId="0" borderId="41" xfId="8" applyFont="1" applyBorder="1" applyAlignment="1">
      <alignment horizontal="center"/>
    </xf>
    <xf numFmtId="0" fontId="39" fillId="0" borderId="41" xfId="8" applyFont="1" applyBorder="1" applyAlignment="1">
      <alignment shrinkToFit="1"/>
    </xf>
    <xf numFmtId="0" fontId="39" fillId="0" borderId="41" xfId="8" applyFont="1" applyFill="1" applyBorder="1" applyAlignment="1">
      <alignment horizontal="right"/>
    </xf>
    <xf numFmtId="190" fontId="39" fillId="0" borderId="0" xfId="4" applyNumberFormat="1" applyFont="1"/>
    <xf numFmtId="0" fontId="39" fillId="0" borderId="41" xfId="8" applyFont="1" applyFill="1" applyBorder="1" applyAlignment="1">
      <alignment horizontal="center" shrinkToFit="1"/>
    </xf>
    <xf numFmtId="187" fontId="39" fillId="0" borderId="41" xfId="4" applyNumberFormat="1" applyFont="1" applyFill="1" applyBorder="1" applyAlignment="1">
      <alignment horizontal="right"/>
    </xf>
    <xf numFmtId="190" fontId="39" fillId="0" borderId="41" xfId="4" applyNumberFormat="1" applyFont="1" applyFill="1" applyBorder="1" applyAlignment="1">
      <alignment horizontal="right"/>
    </xf>
    <xf numFmtId="191" fontId="39" fillId="0" borderId="41" xfId="8" applyNumberFormat="1" applyFont="1" applyFill="1" applyBorder="1" applyAlignment="1">
      <alignment horizontal="center" shrinkToFit="1"/>
    </xf>
    <xf numFmtId="189" fontId="39" fillId="0" borderId="41" xfId="4" applyNumberFormat="1" applyFont="1" applyFill="1" applyBorder="1" applyAlignment="1">
      <alignment horizontal="right"/>
    </xf>
    <xf numFmtId="1" fontId="39" fillId="0" borderId="41" xfId="8" applyNumberFormat="1" applyFont="1" applyFill="1" applyBorder="1" applyAlignment="1">
      <alignment horizontal="right"/>
    </xf>
    <xf numFmtId="190" fontId="36" fillId="0" borderId="0" xfId="4" applyNumberFormat="1" applyFont="1"/>
    <xf numFmtId="0" fontId="41" fillId="0" borderId="12" xfId="8" applyFont="1" applyFill="1" applyBorder="1" applyAlignment="1">
      <alignment horizontal="center"/>
    </xf>
    <xf numFmtId="0" fontId="41" fillId="0" borderId="12" xfId="8" applyFont="1" applyFill="1" applyBorder="1"/>
    <xf numFmtId="0" fontId="41" fillId="0" borderId="1" xfId="8" applyFont="1" applyFill="1" applyBorder="1" applyAlignment="1">
      <alignment horizontal="center"/>
    </xf>
    <xf numFmtId="190" fontId="41" fillId="0" borderId="12" xfId="6" applyNumberFormat="1" applyFont="1" applyFill="1" applyBorder="1" applyAlignment="1">
      <alignment horizontal="right" shrinkToFit="1"/>
    </xf>
    <xf numFmtId="0" fontId="41" fillId="0" borderId="2" xfId="8" applyFont="1" applyFill="1" applyBorder="1" applyAlignment="1">
      <alignment horizontal="center" vertical="center"/>
    </xf>
    <xf numFmtId="0" fontId="41" fillId="0" borderId="2" xfId="8" applyFont="1" applyFill="1" applyBorder="1" applyAlignment="1">
      <alignment horizontal="center"/>
    </xf>
    <xf numFmtId="190" fontId="41" fillId="0" borderId="2" xfId="6" applyNumberFormat="1" applyFont="1" applyFill="1" applyBorder="1" applyAlignment="1">
      <alignment horizontal="center" shrinkToFit="1"/>
    </xf>
    <xf numFmtId="0" fontId="41" fillId="2" borderId="36" xfId="8" applyFont="1" applyFill="1" applyBorder="1" applyAlignment="1">
      <alignment horizontal="center" shrinkToFit="1"/>
    </xf>
    <xf numFmtId="0" fontId="42" fillId="2" borderId="36" xfId="8" applyFont="1" applyFill="1" applyBorder="1" applyAlignment="1">
      <alignment horizontal="center"/>
    </xf>
    <xf numFmtId="0" fontId="41" fillId="2" borderId="36" xfId="8" applyFont="1" applyFill="1" applyBorder="1" applyAlignment="1">
      <alignment shrinkToFit="1"/>
    </xf>
    <xf numFmtId="191" fontId="41" fillId="2" borderId="36" xfId="8" applyNumberFormat="1" applyFont="1" applyFill="1" applyBorder="1" applyAlignment="1">
      <alignment horizontal="right"/>
    </xf>
    <xf numFmtId="187" fontId="41" fillId="2" borderId="36" xfId="6" applyNumberFormat="1" applyFont="1" applyFill="1" applyBorder="1" applyAlignment="1">
      <alignment horizontal="right"/>
    </xf>
    <xf numFmtId="191" fontId="41" fillId="2" borderId="36" xfId="8" applyNumberFormat="1" applyFont="1" applyFill="1" applyBorder="1" applyAlignment="1">
      <alignment horizontal="center"/>
    </xf>
    <xf numFmtId="192" fontId="41" fillId="2" borderId="36" xfId="8" applyNumberFormat="1" applyFont="1" applyFill="1" applyBorder="1" applyAlignment="1">
      <alignment horizontal="right"/>
    </xf>
    <xf numFmtId="0" fontId="43" fillId="0" borderId="41" xfId="8" applyFont="1" applyBorder="1" applyAlignment="1">
      <alignment horizontal="center"/>
    </xf>
    <xf numFmtId="0" fontId="41" fillId="0" borderId="41" xfId="8" applyFont="1" applyBorder="1" applyAlignment="1">
      <alignment shrinkToFit="1"/>
    </xf>
    <xf numFmtId="0" fontId="41" fillId="0" borderId="41" xfId="8" applyFont="1" applyFill="1" applyBorder="1" applyAlignment="1">
      <alignment horizontal="right"/>
    </xf>
    <xf numFmtId="190" fontId="41" fillId="0" borderId="0" xfId="6" applyNumberFormat="1" applyFont="1"/>
    <xf numFmtId="0" fontId="41" fillId="0" borderId="41" xfId="8" applyFont="1" applyFill="1" applyBorder="1" applyAlignment="1">
      <alignment horizontal="center" shrinkToFit="1"/>
    </xf>
    <xf numFmtId="187" fontId="41" fillId="0" borderId="41" xfId="6" applyNumberFormat="1" applyFont="1" applyFill="1" applyBorder="1" applyAlignment="1">
      <alignment horizontal="right"/>
    </xf>
    <xf numFmtId="0" fontId="44" fillId="0" borderId="0" xfId="8" applyFont="1"/>
    <xf numFmtId="190" fontId="41" fillId="0" borderId="41" xfId="6" applyNumberFormat="1" applyFont="1" applyFill="1" applyBorder="1" applyAlignment="1">
      <alignment horizontal="right"/>
    </xf>
    <xf numFmtId="0" fontId="41" fillId="0" borderId="0" xfId="8" applyFont="1"/>
    <xf numFmtId="191" fontId="41" fillId="0" borderId="41" xfId="8" applyNumberFormat="1" applyFont="1" applyFill="1" applyBorder="1" applyAlignment="1">
      <alignment horizontal="center" shrinkToFit="1"/>
    </xf>
    <xf numFmtId="189" fontId="41" fillId="0" borderId="41" xfId="6" applyNumberFormat="1" applyFont="1" applyFill="1" applyBorder="1" applyAlignment="1">
      <alignment horizontal="right"/>
    </xf>
    <xf numFmtId="1" fontId="41" fillId="0" borderId="41" xfId="8" applyNumberFormat="1" applyFont="1" applyFill="1" applyBorder="1" applyAlignment="1">
      <alignment horizontal="right"/>
    </xf>
    <xf numFmtId="0" fontId="41" fillId="0" borderId="41" xfId="8" applyFont="1" applyBorder="1" applyAlignment="1">
      <alignment horizontal="center" shrinkToFit="1"/>
    </xf>
    <xf numFmtId="0" fontId="41" fillId="0" borderId="41" xfId="8" applyFont="1" applyBorder="1" applyAlignment="1">
      <alignment horizontal="left" shrinkToFit="1"/>
    </xf>
    <xf numFmtId="191" fontId="41" fillId="0" borderId="41" xfId="8" applyNumberFormat="1" applyFont="1" applyFill="1" applyBorder="1" applyAlignment="1">
      <alignment horizontal="right"/>
    </xf>
    <xf numFmtId="0" fontId="41" fillId="0" borderId="41" xfId="8" applyFont="1" applyBorder="1"/>
    <xf numFmtId="189" fontId="41" fillId="0" borderId="41" xfId="6" applyNumberFormat="1" applyFont="1" applyFill="1" applyBorder="1" applyAlignment="1">
      <alignment horizontal="center" shrinkToFit="1"/>
    </xf>
    <xf numFmtId="0" fontId="43" fillId="0" borderId="41" xfId="8" applyFont="1" applyFill="1" applyBorder="1" applyAlignment="1">
      <alignment horizontal="center" shrinkToFit="1"/>
    </xf>
    <xf numFmtId="0" fontId="41" fillId="0" borderId="42" xfId="8" applyFont="1" applyBorder="1" applyAlignment="1">
      <alignment horizontal="center" shrinkToFit="1"/>
    </xf>
    <xf numFmtId="0" fontId="41" fillId="0" borderId="42" xfId="8" applyFont="1" applyBorder="1" applyAlignment="1">
      <alignment shrinkToFit="1"/>
    </xf>
    <xf numFmtId="0" fontId="41" fillId="0" borderId="42" xfId="8" applyFont="1" applyFill="1" applyBorder="1" applyAlignment="1">
      <alignment horizontal="right"/>
    </xf>
    <xf numFmtId="191" fontId="41" fillId="0" borderId="42" xfId="8" applyNumberFormat="1" applyFont="1" applyFill="1" applyBorder="1" applyAlignment="1">
      <alignment horizontal="right"/>
    </xf>
    <xf numFmtId="189" fontId="41" fillId="0" borderId="42" xfId="6" applyNumberFormat="1" applyFont="1" applyFill="1" applyBorder="1" applyAlignment="1">
      <alignment horizontal="right"/>
    </xf>
    <xf numFmtId="190" fontId="41" fillId="0" borderId="42" xfId="6" applyNumberFormat="1" applyFont="1" applyFill="1" applyBorder="1" applyAlignment="1">
      <alignment horizontal="right"/>
    </xf>
    <xf numFmtId="189" fontId="41" fillId="0" borderId="42" xfId="6" applyNumberFormat="1" applyFont="1" applyFill="1" applyBorder="1" applyAlignment="1">
      <alignment horizontal="center" shrinkToFit="1"/>
    </xf>
    <xf numFmtId="0" fontId="41" fillId="0" borderId="42" xfId="8" applyFont="1" applyBorder="1" applyAlignment="1">
      <alignment horizontal="center" vertical="top" shrinkToFit="1"/>
    </xf>
    <xf numFmtId="0" fontId="41" fillId="0" borderId="10" xfId="8" applyFont="1" applyBorder="1" applyAlignment="1">
      <alignment vertical="top" wrapText="1"/>
    </xf>
    <xf numFmtId="0" fontId="41" fillId="0" borderId="10" xfId="8" applyFont="1" applyBorder="1" applyAlignment="1">
      <alignment vertical="top" wrapText="1" shrinkToFit="1"/>
    </xf>
    <xf numFmtId="41" fontId="41" fillId="0" borderId="10" xfId="8" applyNumberFormat="1" applyFont="1" applyFill="1" applyBorder="1" applyAlignment="1">
      <alignment horizontal="right" vertical="top" wrapText="1"/>
    </xf>
    <xf numFmtId="41" fontId="41" fillId="0" borderId="10" xfId="6" applyNumberFormat="1" applyFont="1" applyFill="1" applyBorder="1" applyAlignment="1">
      <alignment horizontal="right" vertical="top" wrapText="1"/>
    </xf>
    <xf numFmtId="193" fontId="41" fillId="0" borderId="10" xfId="6" applyNumberFormat="1" applyFont="1" applyFill="1" applyBorder="1" applyAlignment="1">
      <alignment horizontal="right" vertical="top" wrapText="1" shrinkToFit="1"/>
    </xf>
    <xf numFmtId="190" fontId="44" fillId="0" borderId="0" xfId="6" applyNumberFormat="1" applyFont="1"/>
    <xf numFmtId="0" fontId="35" fillId="0" borderId="0" xfId="8" applyFont="1" applyFill="1"/>
    <xf numFmtId="0" fontId="35" fillId="0" borderId="10" xfId="8" applyFont="1" applyFill="1" applyBorder="1" applyAlignment="1">
      <alignment horizontal="center" shrinkToFit="1"/>
    </xf>
    <xf numFmtId="190" fontId="35" fillId="0" borderId="10" xfId="7" applyNumberFormat="1" applyFont="1" applyFill="1" applyBorder="1" applyAlignment="1">
      <alignment horizontal="center"/>
    </xf>
    <xf numFmtId="0" fontId="35" fillId="0" borderId="10" xfId="8" applyFont="1" applyFill="1" applyBorder="1" applyAlignment="1">
      <alignment horizontal="center"/>
    </xf>
    <xf numFmtId="190" fontId="35" fillId="0" borderId="10" xfId="7" applyNumberFormat="1" applyFont="1" applyFill="1" applyBorder="1" applyAlignment="1">
      <alignment horizontal="right" shrinkToFit="1"/>
    </xf>
    <xf numFmtId="0" fontId="45" fillId="0" borderId="33" xfId="8" applyFont="1" applyFill="1" applyBorder="1" applyAlignment="1">
      <alignment horizontal="center"/>
    </xf>
    <xf numFmtId="0" fontId="45" fillId="0" borderId="33" xfId="8" applyFont="1" applyFill="1" applyBorder="1" applyAlignment="1">
      <alignment horizontal="center" shrinkToFit="1"/>
    </xf>
    <xf numFmtId="189" fontId="45" fillId="0" borderId="33" xfId="8" applyNumberFormat="1" applyFont="1" applyFill="1" applyBorder="1" applyAlignment="1">
      <alignment horizontal="center"/>
    </xf>
    <xf numFmtId="43" fontId="45" fillId="0" borderId="33" xfId="8" applyNumberFormat="1" applyFont="1" applyFill="1" applyBorder="1" applyAlignment="1">
      <alignment horizontal="right"/>
    </xf>
    <xf numFmtId="0" fontId="37" fillId="0" borderId="2" xfId="8" applyFont="1" applyBorder="1" applyAlignment="1">
      <alignment horizontal="center"/>
    </xf>
    <xf numFmtId="0" fontId="37" fillId="0" borderId="2" xfId="8" applyFont="1" applyBorder="1"/>
    <xf numFmtId="189" fontId="37" fillId="0" borderId="2" xfId="7" applyNumberFormat="1" applyFont="1" applyBorder="1" applyAlignment="1"/>
    <xf numFmtId="191" fontId="34" fillId="0" borderId="2" xfId="8" applyNumberFormat="1" applyFont="1" applyBorder="1" applyAlignment="1">
      <alignment horizontal="center"/>
    </xf>
    <xf numFmtId="191" fontId="37" fillId="0" borderId="2" xfId="8" applyNumberFormat="1" applyFont="1" applyBorder="1" applyAlignment="1">
      <alignment horizontal="center"/>
    </xf>
    <xf numFmtId="192" fontId="37" fillId="0" borderId="2" xfId="8" applyNumberFormat="1" applyFont="1" applyBorder="1" applyAlignment="1">
      <alignment horizontal="right"/>
    </xf>
    <xf numFmtId="0" fontId="37" fillId="0" borderId="10" xfId="8" applyFont="1" applyBorder="1" applyAlignment="1">
      <alignment horizontal="center"/>
    </xf>
    <xf numFmtId="0" fontId="37" fillId="0" borderId="10" xfId="8" applyFont="1" applyBorder="1"/>
    <xf numFmtId="189" fontId="37" fillId="0" borderId="10" xfId="7" applyNumberFormat="1" applyFont="1" applyBorder="1" applyAlignment="1"/>
    <xf numFmtId="0" fontId="36" fillId="0" borderId="10" xfId="8" applyFont="1" applyBorder="1"/>
    <xf numFmtId="191" fontId="37" fillId="0" borderId="10" xfId="8" applyNumberFormat="1" applyFont="1" applyBorder="1" applyAlignment="1">
      <alignment horizontal="center"/>
    </xf>
    <xf numFmtId="0" fontId="37" fillId="0" borderId="10" xfId="8" applyFont="1" applyBorder="1" applyAlignment="1">
      <alignment shrinkToFit="1"/>
    </xf>
    <xf numFmtId="189" fontId="37" fillId="0" borderId="10" xfId="7" applyNumberFormat="1" applyFont="1" applyBorder="1" applyAlignment="1">
      <alignment shrinkToFit="1"/>
    </xf>
    <xf numFmtId="192" fontId="37" fillId="0" borderId="2" xfId="8" applyNumberFormat="1" applyFont="1" applyBorder="1" applyAlignment="1">
      <alignment horizontal="center"/>
    </xf>
    <xf numFmtId="189" fontId="37" fillId="0" borderId="10" xfId="7" applyNumberFormat="1" applyFont="1" applyFill="1" applyBorder="1" applyAlignment="1"/>
    <xf numFmtId="43" fontId="45" fillId="0" borderId="33" xfId="8" applyNumberFormat="1" applyFont="1" applyFill="1" applyBorder="1" applyAlignment="1">
      <alignment horizontal="center"/>
    </xf>
    <xf numFmtId="191" fontId="34" fillId="0" borderId="10" xfId="8" applyNumberFormat="1" applyFont="1" applyBorder="1" applyAlignment="1">
      <alignment horizontal="center"/>
    </xf>
    <xf numFmtId="0" fontId="37" fillId="0" borderId="8" xfId="8" applyFont="1" applyBorder="1" applyAlignment="1">
      <alignment horizontal="center"/>
    </xf>
    <xf numFmtId="0" fontId="37" fillId="0" borderId="8" xfId="8" applyFont="1" applyBorder="1"/>
    <xf numFmtId="0" fontId="36" fillId="0" borderId="8" xfId="8" applyFont="1" applyBorder="1"/>
    <xf numFmtId="191" fontId="37" fillId="0" borderId="8" xfId="8" applyNumberFormat="1" applyFont="1" applyBorder="1" applyAlignment="1">
      <alignment horizontal="center"/>
    </xf>
    <xf numFmtId="192" fontId="37" fillId="0" borderId="8" xfId="8" applyNumberFormat="1" applyFont="1" applyBorder="1" applyAlignment="1">
      <alignment horizontal="center"/>
    </xf>
    <xf numFmtId="0" fontId="36" fillId="0" borderId="2" xfId="8" applyFont="1" applyBorder="1"/>
    <xf numFmtId="0" fontId="37" fillId="0" borderId="43" xfId="8" applyFont="1" applyFill="1" applyBorder="1" applyAlignment="1">
      <alignment horizontal="center" shrinkToFit="1"/>
    </xf>
    <xf numFmtId="0" fontId="3" fillId="0" borderId="43" xfId="8" applyFont="1" applyFill="1" applyBorder="1"/>
    <xf numFmtId="189" fontId="37" fillId="0" borderId="43" xfId="7" applyNumberFormat="1" applyFont="1" applyFill="1" applyBorder="1"/>
    <xf numFmtId="191" fontId="34" fillId="0" borderId="43" xfId="8" applyNumberFormat="1" applyFont="1" applyFill="1" applyBorder="1" applyAlignment="1">
      <alignment horizontal="center"/>
    </xf>
    <xf numFmtId="189" fontId="37" fillId="0" borderId="43" xfId="8" applyNumberFormat="1" applyFont="1" applyFill="1" applyBorder="1" applyAlignment="1">
      <alignment horizontal="right"/>
    </xf>
    <xf numFmtId="43" fontId="37" fillId="0" borderId="43" xfId="8" applyNumberFormat="1" applyFont="1" applyFill="1" applyBorder="1" applyAlignment="1">
      <alignment horizontal="right"/>
    </xf>
    <xf numFmtId="0" fontId="36" fillId="0" borderId="0" xfId="8" applyFont="1" applyFill="1"/>
    <xf numFmtId="0" fontId="45" fillId="0" borderId="41" xfId="8" applyFont="1" applyFill="1" applyBorder="1" applyAlignment="1">
      <alignment horizontal="center" shrinkToFit="1"/>
    </xf>
    <xf numFmtId="0" fontId="3" fillId="0" borderId="41" xfId="8" applyFont="1" applyFill="1" applyBorder="1"/>
    <xf numFmtId="189" fontId="37" fillId="0" borderId="41" xfId="7" applyNumberFormat="1" applyFont="1" applyFill="1" applyBorder="1"/>
    <xf numFmtId="191" fontId="34" fillId="0" borderId="41" xfId="8" applyNumberFormat="1" applyFont="1" applyFill="1" applyBorder="1" applyAlignment="1">
      <alignment horizontal="center"/>
    </xf>
    <xf numFmtId="189" fontId="37" fillId="0" borderId="41" xfId="8" applyNumberFormat="1" applyFont="1" applyFill="1" applyBorder="1" applyAlignment="1">
      <alignment horizontal="right"/>
    </xf>
    <xf numFmtId="43" fontId="37" fillId="0" borderId="41" xfId="8" applyNumberFormat="1" applyFont="1" applyFill="1" applyBorder="1" applyAlignment="1">
      <alignment horizontal="right"/>
    </xf>
    <xf numFmtId="0" fontId="37" fillId="0" borderId="41" xfId="8" applyFont="1" applyFill="1" applyBorder="1" applyAlignment="1">
      <alignment horizontal="center"/>
    </xf>
    <xf numFmtId="0" fontId="3" fillId="0" borderId="41" xfId="8" applyFont="1" applyFill="1" applyBorder="1" applyAlignment="1">
      <alignment shrinkToFit="1"/>
    </xf>
    <xf numFmtId="0" fontId="3" fillId="0" borderId="41" xfId="8" applyFont="1" applyFill="1" applyBorder="1" applyAlignment="1">
      <alignment horizontal="left"/>
    </xf>
    <xf numFmtId="0" fontId="36" fillId="0" borderId="41" xfId="8" applyFont="1" applyFill="1" applyBorder="1"/>
    <xf numFmtId="189" fontId="37" fillId="0" borderId="41" xfId="8" applyNumberFormat="1" applyFont="1" applyFill="1" applyBorder="1"/>
    <xf numFmtId="43" fontId="37" fillId="0" borderId="41" xfId="8" applyNumberFormat="1" applyFont="1" applyFill="1" applyBorder="1" applyAlignment="1">
      <alignment horizontal="center" shrinkToFit="1"/>
    </xf>
    <xf numFmtId="0" fontId="37" fillId="0" borderId="44" xfId="8" applyFont="1" applyFill="1" applyBorder="1" applyAlignment="1">
      <alignment horizontal="center"/>
    </xf>
    <xf numFmtId="0" fontId="3" fillId="0" borderId="44" xfId="8" applyFont="1" applyFill="1" applyBorder="1" applyAlignment="1">
      <alignment horizontal="left"/>
    </xf>
    <xf numFmtId="189" fontId="37" fillId="0" borderId="44" xfId="7" applyNumberFormat="1" applyFont="1" applyFill="1" applyBorder="1"/>
    <xf numFmtId="0" fontId="36" fillId="0" borderId="44" xfId="8" applyFont="1" applyFill="1" applyBorder="1"/>
    <xf numFmtId="189" fontId="37" fillId="0" borderId="44" xfId="8" applyNumberFormat="1" applyFont="1" applyFill="1" applyBorder="1" applyAlignment="1">
      <alignment horizontal="right"/>
    </xf>
    <xf numFmtId="43" fontId="37" fillId="0" borderId="44" xfId="8" applyNumberFormat="1" applyFont="1" applyFill="1" applyBorder="1" applyAlignment="1">
      <alignment horizontal="right"/>
    </xf>
    <xf numFmtId="0" fontId="37" fillId="0" borderId="45" xfId="8" applyFont="1" applyFill="1" applyBorder="1" applyAlignment="1">
      <alignment horizontal="center"/>
    </xf>
    <xf numFmtId="0" fontId="3" fillId="0" borderId="45" xfId="8" applyFont="1" applyFill="1" applyBorder="1" applyAlignment="1">
      <alignment horizontal="left"/>
    </xf>
    <xf numFmtId="189" fontId="37" fillId="0" borderId="45" xfId="7" applyNumberFormat="1" applyFont="1" applyFill="1" applyBorder="1"/>
    <xf numFmtId="43" fontId="37" fillId="0" borderId="45" xfId="7" applyNumberFormat="1" applyFont="1" applyFill="1" applyBorder="1"/>
    <xf numFmtId="0" fontId="36" fillId="0" borderId="45" xfId="8" applyFont="1" applyFill="1" applyBorder="1"/>
    <xf numFmtId="189" fontId="37" fillId="0" borderId="45" xfId="8" applyNumberFormat="1" applyFont="1" applyFill="1" applyBorder="1" applyAlignment="1">
      <alignment horizontal="right"/>
    </xf>
    <xf numFmtId="43" fontId="37" fillId="0" borderId="45" xfId="8" applyNumberFormat="1" applyFont="1" applyFill="1" applyBorder="1" applyAlignment="1">
      <alignment horizontal="center" shrinkToFit="1"/>
    </xf>
    <xf numFmtId="43" fontId="37" fillId="0" borderId="44" xfId="8" applyNumberFormat="1" applyFont="1" applyFill="1" applyBorder="1" applyAlignment="1">
      <alignment horizontal="center" shrinkToFit="1"/>
    </xf>
    <xf numFmtId="0" fontId="37" fillId="0" borderId="8" xfId="8" applyFont="1" applyFill="1" applyBorder="1" applyAlignment="1">
      <alignment horizontal="center"/>
    </xf>
    <xf numFmtId="0" fontId="3" fillId="0" borderId="8" xfId="8" applyFont="1" applyFill="1" applyBorder="1" applyAlignment="1">
      <alignment horizontal="left"/>
    </xf>
    <xf numFmtId="189" fontId="37" fillId="0" borderId="8" xfId="7" applyNumberFormat="1" applyFont="1" applyFill="1" applyBorder="1"/>
    <xf numFmtId="0" fontId="36" fillId="0" borderId="8" xfId="8" applyFont="1" applyFill="1" applyBorder="1"/>
    <xf numFmtId="189" fontId="37" fillId="0" borderId="8" xfId="8" applyNumberFormat="1" applyFont="1" applyFill="1" applyBorder="1" applyAlignment="1">
      <alignment horizontal="right"/>
    </xf>
    <xf numFmtId="43" fontId="37" fillId="0" borderId="8" xfId="8" applyNumberFormat="1" applyFont="1" applyFill="1" applyBorder="1" applyAlignment="1">
      <alignment horizontal="center" shrinkToFit="1"/>
    </xf>
    <xf numFmtId="0" fontId="3" fillId="0" borderId="41" xfId="8" applyFont="1" applyFill="1" applyBorder="1" applyAlignment="1">
      <alignment horizontal="left" shrinkToFit="1"/>
    </xf>
    <xf numFmtId="0" fontId="37" fillId="0" borderId="42" xfId="8" applyFont="1" applyFill="1" applyBorder="1" applyAlignment="1">
      <alignment horizontal="center"/>
    </xf>
    <xf numFmtId="0" fontId="3" fillId="0" borderId="42" xfId="8" applyFont="1" applyFill="1" applyBorder="1" applyAlignment="1">
      <alignment horizontal="left"/>
    </xf>
    <xf numFmtId="189" fontId="37" fillId="0" borderId="42" xfId="7" applyNumberFormat="1" applyFont="1" applyFill="1" applyBorder="1"/>
    <xf numFmtId="0" fontId="36" fillId="0" borderId="42" xfId="8" applyFont="1" applyFill="1" applyBorder="1"/>
    <xf numFmtId="189" fontId="37" fillId="0" borderId="42" xfId="8" applyNumberFormat="1" applyFont="1" applyFill="1" applyBorder="1" applyAlignment="1">
      <alignment horizontal="right"/>
    </xf>
    <xf numFmtId="43" fontId="37" fillId="0" borderId="42" xfId="8" applyNumberFormat="1" applyFont="1" applyFill="1" applyBorder="1" applyAlignment="1">
      <alignment horizontal="center" shrinkToFit="1"/>
    </xf>
    <xf numFmtId="0" fontId="29" fillId="0" borderId="0" xfId="8" applyFont="1" applyFill="1" applyBorder="1"/>
    <xf numFmtId="0" fontId="53" fillId="0" borderId="0" xfId="0" applyFont="1" applyAlignment="1">
      <alignment shrinkToFit="1"/>
    </xf>
    <xf numFmtId="0" fontId="26" fillId="0" borderId="0" xfId="8" applyFont="1" applyBorder="1" applyAlignment="1">
      <alignment horizontal="center"/>
    </xf>
    <xf numFmtId="0" fontId="39" fillId="0" borderId="0" xfId="8" applyFont="1" applyBorder="1" applyAlignment="1">
      <alignment shrinkToFit="1"/>
    </xf>
    <xf numFmtId="0" fontId="39" fillId="0" borderId="0" xfId="8" applyFont="1" applyFill="1" applyBorder="1" applyAlignment="1">
      <alignment horizontal="right"/>
    </xf>
    <xf numFmtId="189" fontId="39" fillId="0" borderId="0" xfId="4" applyNumberFormat="1" applyFont="1" applyFill="1" applyBorder="1" applyAlignment="1">
      <alignment horizontal="right"/>
    </xf>
    <xf numFmtId="190" fontId="39" fillId="0" borderId="0" xfId="4" applyNumberFormat="1" applyFont="1" applyFill="1" applyBorder="1" applyAlignment="1">
      <alignment horizontal="right"/>
    </xf>
    <xf numFmtId="1" fontId="39" fillId="0" borderId="0" xfId="8" applyNumberFormat="1" applyFont="1" applyFill="1" applyBorder="1" applyAlignment="1">
      <alignment horizontal="right"/>
    </xf>
    <xf numFmtId="191" fontId="39" fillId="0" borderId="0" xfId="8" applyNumberFormat="1" applyFont="1" applyFill="1" applyBorder="1" applyAlignment="1">
      <alignment horizontal="center" shrinkToFit="1"/>
    </xf>
    <xf numFmtId="0" fontId="39" fillId="0" borderId="44" xfId="8" applyFont="1" applyBorder="1" applyAlignment="1">
      <alignment shrinkToFit="1"/>
    </xf>
    <xf numFmtId="0" fontId="39" fillId="0" borderId="44" xfId="8" applyFont="1" applyFill="1" applyBorder="1" applyAlignment="1">
      <alignment horizontal="right"/>
    </xf>
    <xf numFmtId="0" fontId="39" fillId="0" borderId="45" xfId="8" applyFont="1" applyBorder="1" applyAlignment="1">
      <alignment shrinkToFit="1"/>
    </xf>
    <xf numFmtId="0" fontId="39" fillId="0" borderId="45" xfId="8" applyFont="1" applyFill="1" applyBorder="1" applyAlignment="1">
      <alignment horizontal="right"/>
    </xf>
    <xf numFmtId="190" fontId="39" fillId="0" borderId="45" xfId="4" applyNumberFormat="1" applyFont="1" applyFill="1" applyBorder="1" applyAlignment="1">
      <alignment horizontal="right"/>
    </xf>
    <xf numFmtId="190" fontId="39" fillId="0" borderId="46" xfId="4" applyNumberFormat="1" applyFont="1" applyBorder="1"/>
    <xf numFmtId="0" fontId="53" fillId="0" borderId="41" xfId="0" applyFont="1" applyBorder="1" applyAlignment="1">
      <alignment shrinkToFit="1"/>
    </xf>
    <xf numFmtId="15" fontId="39" fillId="0" borderId="41" xfId="8" applyNumberFormat="1" applyFont="1" applyFill="1" applyBorder="1" applyAlignment="1">
      <alignment horizontal="center" shrinkToFit="1"/>
    </xf>
    <xf numFmtId="0" fontId="29" fillId="0" borderId="12" xfId="8" applyFont="1" applyFill="1" applyBorder="1" applyAlignment="1">
      <alignment horizontal="center" vertical="center"/>
    </xf>
    <xf numFmtId="3" fontId="32" fillId="0" borderId="12" xfId="8" applyNumberFormat="1" applyFont="1" applyFill="1" applyBorder="1" applyAlignment="1">
      <alignment horizontal="center"/>
    </xf>
    <xf numFmtId="4" fontId="32" fillId="0" borderId="12" xfId="8" applyNumberFormat="1" applyFont="1" applyFill="1" applyBorder="1" applyAlignment="1">
      <alignment horizontal="center"/>
    </xf>
    <xf numFmtId="0" fontId="10" fillId="0" borderId="10" xfId="8" applyFont="1" applyFill="1" applyBorder="1" applyAlignment="1">
      <alignment horizontal="center"/>
    </xf>
    <xf numFmtId="189" fontId="10" fillId="0" borderId="10" xfId="2" applyNumberFormat="1" applyFont="1" applyFill="1" applyBorder="1" applyAlignment="1">
      <alignment horizontal="center"/>
    </xf>
    <xf numFmtId="0" fontId="26" fillId="0" borderId="41" xfId="8" applyFont="1" applyBorder="1" applyAlignment="1">
      <alignment horizontal="center" vertical="top"/>
    </xf>
    <xf numFmtId="0" fontId="39" fillId="0" borderId="41" xfId="8" applyFont="1" applyBorder="1" applyAlignment="1">
      <alignment horizontal="left" vertical="top" wrapText="1"/>
    </xf>
    <xf numFmtId="0" fontId="39" fillId="0" borderId="41" xfId="8" applyFont="1" applyBorder="1" applyAlignment="1">
      <alignment horizontal="left" vertical="top" shrinkToFit="1"/>
    </xf>
    <xf numFmtId="0" fontId="39" fillId="0" borderId="41" xfId="8" applyFont="1" applyFill="1" applyBorder="1" applyAlignment="1">
      <alignment horizontal="right" vertical="top"/>
    </xf>
    <xf numFmtId="0" fontId="39" fillId="0" borderId="41" xfId="8" applyFont="1" applyFill="1" applyBorder="1" applyAlignment="1">
      <alignment horizontal="center" vertical="top"/>
    </xf>
    <xf numFmtId="190" fontId="39" fillId="0" borderId="41" xfId="4" applyNumberFormat="1" applyFont="1" applyFill="1" applyBorder="1" applyAlignment="1">
      <alignment horizontal="center" vertical="top"/>
    </xf>
    <xf numFmtId="15" fontId="39" fillId="0" borderId="41" xfId="8" applyNumberFormat="1" applyFont="1" applyFill="1" applyBorder="1" applyAlignment="1">
      <alignment horizontal="center" vertical="top" shrinkToFit="1"/>
    </xf>
    <xf numFmtId="0" fontId="34" fillId="0" borderId="0" xfId="9" applyFont="1" applyFill="1"/>
    <xf numFmtId="0" fontId="39" fillId="0" borderId="12" xfId="9" applyFont="1" applyFill="1" applyBorder="1" applyAlignment="1">
      <alignment horizontal="center"/>
    </xf>
    <xf numFmtId="0" fontId="39" fillId="0" borderId="12" xfId="9" applyFont="1" applyFill="1" applyBorder="1"/>
    <xf numFmtId="0" fontId="39" fillId="0" borderId="1" xfId="9" applyFont="1" applyFill="1" applyBorder="1" applyAlignment="1">
      <alignment horizontal="center"/>
    </xf>
    <xf numFmtId="190" fontId="39" fillId="0" borderId="12" xfId="5" applyNumberFormat="1" applyFont="1" applyFill="1" applyBorder="1" applyAlignment="1">
      <alignment horizontal="right" shrinkToFit="1"/>
    </xf>
    <xf numFmtId="0" fontId="39" fillId="0" borderId="2" xfId="9" applyFont="1" applyFill="1" applyBorder="1" applyAlignment="1">
      <alignment horizontal="center" vertical="center"/>
    </xf>
    <xf numFmtId="0" fontId="39" fillId="0" borderId="2" xfId="9" applyFont="1" applyFill="1" applyBorder="1" applyAlignment="1">
      <alignment horizontal="center"/>
    </xf>
    <xf numFmtId="190" fontId="39" fillId="0" borderId="2" xfId="5" applyNumberFormat="1" applyFont="1" applyFill="1" applyBorder="1" applyAlignment="1">
      <alignment horizontal="center" shrinkToFit="1"/>
    </xf>
    <xf numFmtId="0" fontId="39" fillId="2" borderId="36" xfId="9" applyFont="1" applyFill="1" applyBorder="1" applyAlignment="1">
      <alignment horizontal="center" shrinkToFit="1"/>
    </xf>
    <xf numFmtId="0" fontId="25" fillId="2" borderId="36" xfId="9" applyFont="1" applyFill="1" applyBorder="1" applyAlignment="1">
      <alignment horizontal="center"/>
    </xf>
    <xf numFmtId="0" fontId="39" fillId="2" borderId="36" xfId="9" applyFont="1" applyFill="1" applyBorder="1" applyAlignment="1">
      <alignment shrinkToFit="1"/>
    </xf>
    <xf numFmtId="191" fontId="39" fillId="2" borderId="36" xfId="9" applyNumberFormat="1" applyFont="1" applyFill="1" applyBorder="1" applyAlignment="1">
      <alignment horizontal="right"/>
    </xf>
    <xf numFmtId="191" fontId="39" fillId="2" borderId="36" xfId="9" applyNumberFormat="1" applyFont="1" applyFill="1" applyBorder="1" applyAlignment="1">
      <alignment horizontal="center"/>
    </xf>
    <xf numFmtId="0" fontId="37" fillId="0" borderId="0" xfId="9" applyFont="1" applyFill="1"/>
    <xf numFmtId="0" fontId="36" fillId="0" borderId="0" xfId="9" applyFont="1"/>
    <xf numFmtId="0" fontId="26" fillId="0" borderId="0" xfId="9" applyFont="1" applyBorder="1" applyAlignment="1">
      <alignment horizontal="center"/>
    </xf>
    <xf numFmtId="0" fontId="39" fillId="0" borderId="0" xfId="9" applyFont="1" applyBorder="1" applyAlignment="1">
      <alignment shrinkToFit="1"/>
    </xf>
    <xf numFmtId="0" fontId="39" fillId="0" borderId="0" xfId="9" applyFont="1" applyFill="1" applyBorder="1" applyAlignment="1">
      <alignment horizontal="right"/>
    </xf>
    <xf numFmtId="189" fontId="39" fillId="0" borderId="0" xfId="5" applyNumberFormat="1" applyFont="1" applyFill="1" applyBorder="1" applyAlignment="1">
      <alignment horizontal="right"/>
    </xf>
    <xf numFmtId="190" fontId="39" fillId="0" borderId="0" xfId="5" applyNumberFormat="1" applyFont="1" applyFill="1" applyBorder="1" applyAlignment="1">
      <alignment horizontal="right"/>
    </xf>
    <xf numFmtId="1" fontId="39" fillId="0" borderId="0" xfId="9" applyNumberFormat="1" applyFont="1" applyFill="1" applyBorder="1" applyAlignment="1">
      <alignment horizontal="right"/>
    </xf>
    <xf numFmtId="191" fontId="39" fillId="0" borderId="0" xfId="9" applyNumberFormat="1" applyFont="1" applyFill="1" applyBorder="1" applyAlignment="1">
      <alignment horizontal="center" shrinkToFit="1"/>
    </xf>
    <xf numFmtId="190" fontId="36" fillId="0" borderId="0" xfId="5" applyNumberFormat="1" applyFont="1"/>
    <xf numFmtId="0" fontId="26" fillId="0" borderId="10" xfId="9" applyFont="1" applyBorder="1" applyAlignment="1">
      <alignment horizontal="center" vertical="top"/>
    </xf>
    <xf numFmtId="0" fontId="54" fillId="0" borderId="10" xfId="0" applyFont="1" applyBorder="1" applyAlignment="1">
      <alignment vertical="top" wrapText="1"/>
    </xf>
    <xf numFmtId="0" fontId="39" fillId="0" borderId="10" xfId="9" applyFont="1" applyBorder="1" applyAlignment="1">
      <alignment vertical="top" shrinkToFit="1"/>
    </xf>
    <xf numFmtId="0" fontId="39" fillId="0" borderId="10" xfId="9" applyFont="1" applyFill="1" applyBorder="1" applyAlignment="1">
      <alignment horizontal="right" vertical="top"/>
    </xf>
    <xf numFmtId="189" fontId="39" fillId="0" borderId="10" xfId="2" applyNumberFormat="1" applyFont="1" applyFill="1" applyBorder="1" applyAlignment="1">
      <alignment horizontal="right" vertical="top" wrapText="1"/>
    </xf>
    <xf numFmtId="0" fontId="39" fillId="0" borderId="10" xfId="9" applyFont="1" applyFill="1" applyBorder="1" applyAlignment="1">
      <alignment horizontal="center" vertical="top" shrinkToFit="1"/>
    </xf>
    <xf numFmtId="189" fontId="39" fillId="0" borderId="10" xfId="2" applyNumberFormat="1" applyFont="1" applyFill="1" applyBorder="1" applyAlignment="1">
      <alignment horizontal="right" vertical="top"/>
    </xf>
    <xf numFmtId="0" fontId="46" fillId="0" borderId="10" xfId="9" applyFont="1" applyBorder="1" applyAlignment="1">
      <alignment vertical="top" wrapText="1"/>
    </xf>
    <xf numFmtId="15" fontId="39" fillId="0" borderId="10" xfId="9" applyNumberFormat="1" applyFont="1" applyFill="1" applyBorder="1" applyAlignment="1">
      <alignment horizontal="center" vertical="top" shrinkToFit="1"/>
    </xf>
    <xf numFmtId="190" fontId="39" fillId="2" borderId="36" xfId="5" applyNumberFormat="1" applyFont="1" applyFill="1" applyBorder="1" applyAlignment="1">
      <alignment horizontal="right"/>
    </xf>
    <xf numFmtId="0" fontId="32" fillId="0" borderId="10" xfId="9" applyFont="1" applyFill="1" applyBorder="1" applyAlignment="1">
      <alignment horizontal="center"/>
    </xf>
    <xf numFmtId="0" fontId="29" fillId="0" borderId="10" xfId="9" applyFont="1" applyFill="1" applyBorder="1" applyAlignment="1">
      <alignment horizontal="center" vertical="center"/>
    </xf>
    <xf numFmtId="0" fontId="10" fillId="0" borderId="10" xfId="9" applyFont="1" applyFill="1" applyBorder="1" applyAlignment="1">
      <alignment horizontal="center"/>
    </xf>
    <xf numFmtId="3" fontId="32" fillId="0" borderId="10" xfId="9" applyNumberFormat="1" applyFont="1" applyFill="1" applyBorder="1" applyAlignment="1">
      <alignment horizontal="center"/>
    </xf>
    <xf numFmtId="0" fontId="10" fillId="0" borderId="10" xfId="9" applyFont="1" applyFill="1" applyBorder="1"/>
    <xf numFmtId="4" fontId="32" fillId="0" borderId="10" xfId="9" applyNumberFormat="1" applyFont="1" applyFill="1" applyBorder="1" applyAlignment="1">
      <alignment horizontal="center"/>
    </xf>
    <xf numFmtId="0" fontId="10" fillId="0" borderId="0" xfId="9" applyFont="1" applyFill="1"/>
    <xf numFmtId="189" fontId="39" fillId="0" borderId="10" xfId="1" applyNumberFormat="1" applyFont="1" applyFill="1" applyBorder="1" applyAlignment="1">
      <alignment horizontal="right" vertical="top" wrapText="1"/>
    </xf>
    <xf numFmtId="189" fontId="39" fillId="0" borderId="10" xfId="1" applyNumberFormat="1" applyFont="1" applyFill="1" applyBorder="1" applyAlignment="1">
      <alignment horizontal="right" vertical="top"/>
    </xf>
    <xf numFmtId="0" fontId="39" fillId="0" borderId="0" xfId="9" applyFont="1"/>
    <xf numFmtId="1" fontId="39" fillId="0" borderId="10" xfId="9" applyNumberFormat="1" applyFont="1" applyFill="1" applyBorder="1" applyAlignment="1">
      <alignment horizontal="right" vertical="top"/>
    </xf>
    <xf numFmtId="189" fontId="39" fillId="0" borderId="10" xfId="1" applyNumberFormat="1" applyFont="1" applyFill="1" applyBorder="1" applyAlignment="1">
      <alignment horizontal="left" vertical="top" wrapText="1"/>
    </xf>
    <xf numFmtId="0" fontId="39" fillId="0" borderId="10" xfId="9" applyFont="1" applyBorder="1" applyAlignment="1">
      <alignment vertical="top" wrapText="1"/>
    </xf>
    <xf numFmtId="43" fontId="39" fillId="0" borderId="10" xfId="1" applyNumberFormat="1" applyFont="1" applyFill="1" applyBorder="1" applyAlignment="1">
      <alignment horizontal="right" vertical="top"/>
    </xf>
    <xf numFmtId="0" fontId="39" fillId="0" borderId="10" xfId="9" applyFont="1" applyBorder="1" applyAlignment="1">
      <alignment horizontal="center" vertical="top"/>
    </xf>
    <xf numFmtId="0" fontId="55" fillId="0" borderId="10" xfId="0" applyFont="1" applyBorder="1" applyAlignment="1">
      <alignment vertical="top" wrapText="1"/>
    </xf>
    <xf numFmtId="189" fontId="48" fillId="0" borderId="10" xfId="2" applyNumberFormat="1" applyFont="1" applyFill="1" applyBorder="1" applyAlignment="1">
      <alignment horizontal="right" vertical="top" wrapText="1"/>
    </xf>
    <xf numFmtId="189" fontId="48" fillId="0" borderId="10" xfId="2" applyNumberFormat="1" applyFont="1" applyFill="1" applyBorder="1" applyAlignment="1">
      <alignment horizontal="left" vertical="top" wrapText="1"/>
    </xf>
    <xf numFmtId="189" fontId="50" fillId="0" borderId="10" xfId="2" applyNumberFormat="1" applyFont="1" applyFill="1" applyBorder="1" applyAlignment="1">
      <alignment horizontal="left" vertical="top" wrapText="1"/>
    </xf>
    <xf numFmtId="0" fontId="49" fillId="0" borderId="12" xfId="9" applyFont="1" applyFill="1" applyBorder="1" applyAlignment="1">
      <alignment horizontal="center"/>
    </xf>
    <xf numFmtId="0" fontId="49" fillId="0" borderId="1" xfId="9" applyFont="1" applyFill="1" applyBorder="1" applyAlignment="1">
      <alignment horizontal="center"/>
    </xf>
    <xf numFmtId="0" fontId="49" fillId="0" borderId="2" xfId="9" applyFont="1" applyFill="1" applyBorder="1" applyAlignment="1">
      <alignment horizontal="center" vertical="center"/>
    </xf>
    <xf numFmtId="0" fontId="39" fillId="2" borderId="36" xfId="9" applyNumberFormat="1" applyFont="1" applyFill="1" applyBorder="1" applyAlignment="1">
      <alignment horizontal="center" vertical="top" wrapText="1" shrinkToFit="1"/>
    </xf>
    <xf numFmtId="0" fontId="25" fillId="2" borderId="36" xfId="9" applyNumberFormat="1" applyFont="1" applyFill="1" applyBorder="1" applyAlignment="1">
      <alignment horizontal="center" vertical="top" wrapText="1"/>
    </xf>
    <xf numFmtId="0" fontId="39" fillId="2" borderId="36" xfId="9" applyNumberFormat="1" applyFont="1" applyFill="1" applyBorder="1" applyAlignment="1">
      <alignment horizontal="center" vertical="top" wrapText="1"/>
    </xf>
    <xf numFmtId="0" fontId="39" fillId="0" borderId="10" xfId="9" applyNumberFormat="1" applyFont="1" applyBorder="1" applyAlignment="1">
      <alignment horizontal="center" vertical="top" wrapText="1"/>
    </xf>
    <xf numFmtId="0" fontId="39" fillId="0" borderId="10" xfId="9" applyNumberFormat="1" applyFont="1" applyFill="1" applyBorder="1" applyAlignment="1">
      <alignment horizontal="center" vertical="top" wrapText="1" shrinkToFit="1"/>
    </xf>
    <xf numFmtId="0" fontId="39" fillId="0" borderId="12" xfId="9" applyNumberFormat="1" applyFont="1" applyFill="1" applyBorder="1" applyAlignment="1">
      <alignment horizontal="center" vertical="center" wrapText="1"/>
    </xf>
    <xf numFmtId="0" fontId="49" fillId="0" borderId="12" xfId="9" applyNumberFormat="1" applyFont="1" applyFill="1" applyBorder="1" applyAlignment="1">
      <alignment horizontal="center" vertical="center" wrapText="1"/>
    </xf>
    <xf numFmtId="0" fontId="39" fillId="0" borderId="12" xfId="5" applyNumberFormat="1" applyFont="1" applyFill="1" applyBorder="1" applyAlignment="1">
      <alignment horizontal="center" vertical="center" wrapText="1" shrinkToFit="1"/>
    </xf>
    <xf numFmtId="0" fontId="52" fillId="0" borderId="12" xfId="9" applyNumberFormat="1" applyFont="1" applyFill="1" applyBorder="1" applyAlignment="1">
      <alignment horizontal="center" vertical="center" wrapText="1"/>
    </xf>
    <xf numFmtId="189" fontId="39" fillId="0" borderId="12" xfId="2" applyNumberFormat="1" applyFont="1" applyFill="1" applyBorder="1" applyAlignment="1">
      <alignment horizontal="center" vertical="center" wrapText="1" shrinkToFit="1"/>
    </xf>
    <xf numFmtId="0" fontId="39" fillId="0" borderId="0" xfId="9" applyNumberFormat="1" applyFont="1" applyFill="1" applyAlignment="1">
      <alignment horizontal="center" vertical="top" wrapText="1"/>
    </xf>
    <xf numFmtId="0" fontId="39" fillId="0" borderId="0" xfId="9" applyNumberFormat="1" applyFont="1" applyFill="1" applyAlignment="1">
      <alignment horizontal="center" vertical="center" wrapText="1"/>
    </xf>
    <xf numFmtId="0" fontId="39" fillId="2" borderId="36" xfId="5" applyNumberFormat="1" applyFont="1" applyFill="1" applyBorder="1" applyAlignment="1">
      <alignment horizontal="center" vertical="top" wrapText="1"/>
    </xf>
    <xf numFmtId="189" fontId="39" fillId="2" borderId="36" xfId="2" applyNumberFormat="1" applyFont="1" applyFill="1" applyBorder="1" applyAlignment="1">
      <alignment horizontal="center" vertical="top" wrapText="1"/>
    </xf>
    <xf numFmtId="0" fontId="26" fillId="0" borderId="0" xfId="9" applyNumberFormat="1" applyFont="1" applyFill="1" applyAlignment="1">
      <alignment horizontal="center" vertical="top" wrapText="1"/>
    </xf>
    <xf numFmtId="0" fontId="55" fillId="0" borderId="10" xfId="0" applyNumberFormat="1" applyFont="1" applyBorder="1" applyAlignment="1">
      <alignment horizontal="center" vertical="top" wrapText="1"/>
    </xf>
    <xf numFmtId="0" fontId="39" fillId="0" borderId="10" xfId="9" applyNumberFormat="1" applyFont="1" applyBorder="1" applyAlignment="1">
      <alignment horizontal="center" vertical="top" wrapText="1" shrinkToFit="1"/>
    </xf>
    <xf numFmtId="0" fontId="39" fillId="0" borderId="10" xfId="9" applyNumberFormat="1" applyFont="1" applyFill="1" applyBorder="1" applyAlignment="1">
      <alignment horizontal="center" vertical="top" wrapText="1"/>
    </xf>
    <xf numFmtId="0" fontId="46" fillId="0" borderId="10" xfId="9" applyNumberFormat="1" applyFont="1" applyFill="1" applyBorder="1" applyAlignment="1">
      <alignment horizontal="center" vertical="top" wrapText="1"/>
    </xf>
    <xf numFmtId="0" fontId="46" fillId="0" borderId="10" xfId="1" applyNumberFormat="1" applyFont="1" applyFill="1" applyBorder="1" applyAlignment="1">
      <alignment horizontal="center" vertical="top" wrapText="1"/>
    </xf>
    <xf numFmtId="189" fontId="39" fillId="0" borderId="10" xfId="2" applyNumberFormat="1" applyFont="1" applyFill="1" applyBorder="1" applyAlignment="1">
      <alignment horizontal="center" vertical="top" wrapText="1"/>
    </xf>
    <xf numFmtId="0" fontId="46" fillId="0" borderId="10" xfId="9" applyNumberFormat="1" applyFont="1" applyBorder="1" applyAlignment="1">
      <alignment horizontal="center" vertical="top" wrapText="1"/>
    </xf>
    <xf numFmtId="0" fontId="39" fillId="0" borderId="0" xfId="9" applyNumberFormat="1" applyFont="1" applyAlignment="1">
      <alignment horizontal="center" vertical="top" wrapText="1"/>
    </xf>
    <xf numFmtId="0" fontId="51" fillId="0" borderId="10" xfId="1" applyNumberFormat="1" applyFont="1" applyFill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3" fontId="56" fillId="0" borderId="10" xfId="0" applyNumberFormat="1" applyFont="1" applyBorder="1" applyAlignment="1">
      <alignment horizontal="center" vertical="top" wrapText="1"/>
    </xf>
    <xf numFmtId="0" fontId="39" fillId="0" borderId="0" xfId="5" applyNumberFormat="1" applyFont="1" applyAlignment="1">
      <alignment horizontal="center" vertical="top" wrapText="1"/>
    </xf>
    <xf numFmtId="189" fontId="39" fillId="0" borderId="0" xfId="2" applyNumberFormat="1" applyFont="1" applyAlignment="1">
      <alignment horizontal="center" vertical="top" wrapText="1"/>
    </xf>
    <xf numFmtId="3" fontId="29" fillId="0" borderId="10" xfId="8" applyNumberFormat="1" applyFont="1" applyFill="1" applyBorder="1" applyAlignment="1">
      <alignment horizontal="center"/>
    </xf>
    <xf numFmtId="4" fontId="29" fillId="0" borderId="10" xfId="8" applyNumberFormat="1" applyFont="1" applyFill="1" applyBorder="1" applyAlignment="1">
      <alignment horizontal="center"/>
    </xf>
    <xf numFmtId="0" fontId="29" fillId="0" borderId="10" xfId="8" applyFont="1" applyFill="1" applyBorder="1" applyAlignment="1">
      <alignment horizontal="center"/>
    </xf>
    <xf numFmtId="3" fontId="28" fillId="0" borderId="10" xfId="8" applyNumberFormat="1" applyFont="1" applyFill="1" applyBorder="1" applyAlignment="1">
      <alignment horizontal="center" vertical="center"/>
    </xf>
    <xf numFmtId="0" fontId="28" fillId="0" borderId="0" xfId="8" applyFont="1" applyFill="1" applyBorder="1" applyAlignment="1">
      <alignment horizontal="center"/>
    </xf>
    <xf numFmtId="0" fontId="27" fillId="0" borderId="0" xfId="8" applyAlignment="1">
      <alignment horizontal="center"/>
    </xf>
    <xf numFmtId="0" fontId="28" fillId="0" borderId="12" xfId="8" applyFont="1" applyFill="1" applyBorder="1" applyAlignment="1">
      <alignment horizontal="center" vertical="center"/>
    </xf>
    <xf numFmtId="0" fontId="28" fillId="0" borderId="1" xfId="8" applyFont="1" applyFill="1" applyBorder="1" applyAlignment="1">
      <alignment horizontal="center" vertical="center"/>
    </xf>
    <xf numFmtId="0" fontId="28" fillId="0" borderId="2" xfId="8" applyFont="1" applyFill="1" applyBorder="1" applyAlignment="1">
      <alignment horizontal="center" vertical="center"/>
    </xf>
    <xf numFmtId="0" fontId="28" fillId="0" borderId="18" xfId="8" applyFont="1" applyFill="1" applyBorder="1" applyAlignment="1">
      <alignment horizontal="center"/>
    </xf>
    <xf numFmtId="0" fontId="28" fillId="0" borderId="21" xfId="8" applyFont="1" applyFill="1" applyBorder="1" applyAlignment="1">
      <alignment horizontal="center"/>
    </xf>
    <xf numFmtId="0" fontId="28" fillId="0" borderId="16" xfId="8" applyFont="1" applyFill="1" applyBorder="1" applyAlignment="1">
      <alignment horizontal="center"/>
    </xf>
    <xf numFmtId="3" fontId="28" fillId="0" borderId="12" xfId="8" applyNumberFormat="1" applyFont="1" applyFill="1" applyBorder="1" applyAlignment="1">
      <alignment horizontal="center"/>
    </xf>
    <xf numFmtId="4" fontId="28" fillId="0" borderId="10" xfId="8" applyNumberFormat="1" applyFont="1" applyFill="1" applyBorder="1" applyAlignment="1">
      <alignment horizontal="center"/>
    </xf>
    <xf numFmtId="4" fontId="30" fillId="0" borderId="10" xfId="8" applyNumberFormat="1" applyFont="1" applyFill="1" applyBorder="1" applyAlignment="1">
      <alignment horizontal="center"/>
    </xf>
    <xf numFmtId="3" fontId="31" fillId="0" borderId="12" xfId="8" applyNumberFormat="1" applyFont="1" applyFill="1" applyBorder="1" applyAlignment="1">
      <alignment horizontal="center" vertical="center"/>
    </xf>
    <xf numFmtId="3" fontId="31" fillId="0" borderId="2" xfId="8" applyNumberFormat="1" applyFont="1" applyFill="1" applyBorder="1" applyAlignment="1">
      <alignment horizontal="center" vertical="center"/>
    </xf>
    <xf numFmtId="4" fontId="28" fillId="0" borderId="12" xfId="8" applyNumberFormat="1" applyFont="1" applyFill="1" applyBorder="1" applyAlignment="1">
      <alignment horizontal="center" vertical="center"/>
    </xf>
    <xf numFmtId="4" fontId="28" fillId="0" borderId="2" xfId="8" applyNumberFormat="1" applyFont="1" applyFill="1" applyBorder="1" applyAlignment="1">
      <alignment horizontal="center" vertical="center"/>
    </xf>
    <xf numFmtId="4" fontId="28" fillId="0" borderId="10" xfId="8" applyNumberFormat="1" applyFont="1" applyFill="1" applyBorder="1" applyAlignment="1">
      <alignment horizontal="center" vertical="center"/>
    </xf>
    <xf numFmtId="3" fontId="28" fillId="0" borderId="12" xfId="8" applyNumberFormat="1" applyFont="1" applyFill="1" applyBorder="1" applyAlignment="1">
      <alignment horizontal="center" vertical="center"/>
    </xf>
    <xf numFmtId="3" fontId="28" fillId="0" borderId="2" xfId="8" applyNumberFormat="1" applyFont="1" applyFill="1" applyBorder="1" applyAlignment="1">
      <alignment horizontal="center" vertical="center"/>
    </xf>
    <xf numFmtId="0" fontId="33" fillId="0" borderId="0" xfId="8" applyFont="1" applyFill="1" applyBorder="1" applyAlignment="1">
      <alignment horizontal="center"/>
    </xf>
    <xf numFmtId="0" fontId="33" fillId="0" borderId="3" xfId="8" applyFont="1" applyFill="1" applyBorder="1" applyAlignment="1">
      <alignment horizontal="center"/>
    </xf>
    <xf numFmtId="0" fontId="35" fillId="0" borderId="12" xfId="8" applyFont="1" applyFill="1" applyBorder="1" applyAlignment="1">
      <alignment horizontal="center" vertical="center"/>
    </xf>
    <xf numFmtId="0" fontId="35" fillId="0" borderId="2" xfId="8" applyFont="1" applyFill="1" applyBorder="1" applyAlignment="1">
      <alignment horizontal="center" vertical="center"/>
    </xf>
    <xf numFmtId="190" fontId="35" fillId="0" borderId="18" xfId="7" applyNumberFormat="1" applyFont="1" applyFill="1" applyBorder="1" applyAlignment="1">
      <alignment horizontal="center" shrinkToFit="1"/>
    </xf>
    <xf numFmtId="190" fontId="35" fillId="0" borderId="21" xfId="7" applyNumberFormat="1" applyFont="1" applyFill="1" applyBorder="1" applyAlignment="1">
      <alignment horizontal="center" shrinkToFit="1"/>
    </xf>
    <xf numFmtId="190" fontId="35" fillId="0" borderId="16" xfId="7" applyNumberFormat="1" applyFont="1" applyFill="1" applyBorder="1" applyAlignment="1">
      <alignment horizontal="center" shrinkToFit="1"/>
    </xf>
    <xf numFmtId="3" fontId="35" fillId="0" borderId="18" xfId="8" applyNumberFormat="1" applyFont="1" applyFill="1" applyBorder="1" applyAlignment="1">
      <alignment horizontal="center"/>
    </xf>
    <xf numFmtId="3" fontId="35" fillId="0" borderId="21" xfId="8" applyNumberFormat="1" applyFont="1" applyFill="1" applyBorder="1" applyAlignment="1">
      <alignment horizontal="center"/>
    </xf>
    <xf numFmtId="3" fontId="35" fillId="0" borderId="10" xfId="8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89" fontId="18" fillId="0" borderId="10" xfId="2" applyNumberFormat="1" applyFont="1" applyBorder="1" applyAlignment="1">
      <alignment horizontal="center"/>
    </xf>
    <xf numFmtId="189" fontId="18" fillId="0" borderId="16" xfId="2" applyNumberFormat="1" applyFont="1" applyBorder="1" applyAlignment="1">
      <alignment horizontal="center"/>
    </xf>
    <xf numFmtId="189" fontId="18" fillId="0" borderId="21" xfId="2" applyNumberFormat="1" applyFont="1" applyBorder="1" applyAlignment="1">
      <alignment horizontal="center"/>
    </xf>
    <xf numFmtId="4" fontId="19" fillId="0" borderId="11" xfId="2" applyNumberFormat="1" applyFont="1" applyBorder="1" applyAlignment="1">
      <alignment horizontal="center" vertical="center"/>
    </xf>
    <xf numFmtId="4" fontId="19" fillId="0" borderId="5" xfId="2" applyNumberFormat="1" applyFont="1" applyBorder="1" applyAlignment="1">
      <alignment horizontal="center" vertical="center"/>
    </xf>
    <xf numFmtId="4" fontId="19" fillId="0" borderId="4" xfId="2" applyNumberFormat="1" applyFont="1" applyBorder="1" applyAlignment="1">
      <alignment horizontal="center" vertical="center"/>
    </xf>
    <xf numFmtId="189" fontId="20" fillId="0" borderId="10" xfId="2" applyNumberFormat="1" applyFont="1" applyBorder="1" applyAlignment="1">
      <alignment horizontal="center" vertical="center"/>
    </xf>
    <xf numFmtId="4" fontId="24" fillId="0" borderId="39" xfId="2" applyNumberFormat="1" applyFont="1" applyBorder="1" applyAlignment="1">
      <alignment horizontal="center"/>
    </xf>
    <xf numFmtId="3" fontId="18" fillId="0" borderId="12" xfId="2" applyNumberFormat="1" applyFont="1" applyBorder="1" applyAlignment="1">
      <alignment horizontal="center" vertical="center"/>
    </xf>
    <xf numFmtId="3" fontId="18" fillId="0" borderId="2" xfId="2" applyNumberFormat="1" applyFont="1" applyBorder="1" applyAlignment="1">
      <alignment horizontal="center" vertical="center"/>
    </xf>
    <xf numFmtId="189" fontId="18" fillId="0" borderId="12" xfId="2" applyNumberFormat="1" applyFont="1" applyBorder="1" applyAlignment="1">
      <alignment horizontal="center" vertical="center"/>
    </xf>
    <xf numFmtId="189" fontId="18" fillId="0" borderId="2" xfId="2" applyNumberFormat="1" applyFont="1" applyBorder="1" applyAlignment="1">
      <alignment horizontal="center" vertical="center"/>
    </xf>
    <xf numFmtId="189" fontId="18" fillId="0" borderId="11" xfId="2" applyNumberFormat="1" applyFont="1" applyBorder="1" applyAlignment="1">
      <alignment horizontal="center" vertical="center"/>
    </xf>
    <xf numFmtId="189" fontId="18" fillId="0" borderId="4" xfId="2" applyNumberFormat="1" applyFont="1" applyBorder="1" applyAlignment="1">
      <alignment horizontal="center" vertical="center"/>
    </xf>
    <xf numFmtId="3" fontId="21" fillId="0" borderId="10" xfId="2" applyNumberFormat="1" applyFont="1" applyBorder="1" applyAlignment="1">
      <alignment horizontal="center" vertical="center"/>
    </xf>
    <xf numFmtId="189" fontId="18" fillId="0" borderId="16" xfId="2" applyNumberFormat="1" applyFont="1" applyBorder="1" applyAlignment="1">
      <alignment horizontal="center" vertical="center"/>
    </xf>
    <xf numFmtId="189" fontId="18" fillId="0" borderId="10" xfId="2" applyNumberFormat="1" applyFont="1" applyBorder="1" applyAlignment="1">
      <alignment horizontal="center" vertical="center"/>
    </xf>
    <xf numFmtId="3" fontId="18" fillId="0" borderId="18" xfId="2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89" fontId="4" fillId="0" borderId="10" xfId="2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89" fontId="8" fillId="0" borderId="47" xfId="2" applyNumberFormat="1" applyFont="1" applyBorder="1" applyAlignment="1">
      <alignment horizontal="center" vertical="center"/>
    </xf>
    <xf numFmtId="189" fontId="8" fillId="0" borderId="48" xfId="2" applyNumberFormat="1" applyFont="1" applyBorder="1" applyAlignment="1">
      <alignment horizontal="center" vertical="center"/>
    </xf>
    <xf numFmtId="189" fontId="8" fillId="0" borderId="49" xfId="2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9" fontId="4" fillId="0" borderId="16" xfId="2" applyNumberFormat="1" applyFont="1" applyBorder="1" applyAlignment="1">
      <alignment horizontal="center" vertical="center"/>
    </xf>
    <xf numFmtId="189" fontId="6" fillId="0" borderId="10" xfId="2" applyNumberFormat="1" applyFont="1" applyBorder="1" applyAlignment="1">
      <alignment horizontal="center" vertical="center"/>
    </xf>
    <xf numFmtId="189" fontId="15" fillId="0" borderId="10" xfId="2" applyNumberFormat="1" applyFont="1" applyBorder="1" applyAlignment="1">
      <alignment horizontal="center"/>
    </xf>
    <xf numFmtId="189" fontId="4" fillId="0" borderId="10" xfId="2" applyNumberFormat="1" applyFont="1" applyBorder="1" applyAlignment="1">
      <alignment horizontal="center"/>
    </xf>
    <xf numFmtId="189" fontId="4" fillId="0" borderId="17" xfId="2" applyNumberFormat="1" applyFont="1" applyBorder="1" applyAlignment="1">
      <alignment horizontal="center"/>
    </xf>
    <xf numFmtId="189" fontId="4" fillId="0" borderId="16" xfId="2" applyNumberFormat="1" applyFont="1" applyBorder="1" applyAlignment="1">
      <alignment horizontal="center"/>
    </xf>
    <xf numFmtId="189" fontId="4" fillId="0" borderId="20" xfId="2" applyNumberFormat="1" applyFont="1" applyBorder="1" applyAlignment="1">
      <alignment horizontal="center"/>
    </xf>
    <xf numFmtId="189" fontId="4" fillId="0" borderId="21" xfId="2" applyNumberFormat="1" applyFont="1" applyBorder="1" applyAlignment="1">
      <alignment horizontal="center"/>
    </xf>
    <xf numFmtId="189" fontId="4" fillId="0" borderId="22" xfId="2" applyNumberFormat="1" applyFont="1" applyBorder="1" applyAlignment="1">
      <alignment horizontal="center"/>
    </xf>
    <xf numFmtId="3" fontId="4" fillId="0" borderId="17" xfId="2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right"/>
    </xf>
    <xf numFmtId="0" fontId="12" fillId="0" borderId="16" xfId="0" applyFont="1" applyBorder="1" applyAlignment="1">
      <alignment horizontal="right"/>
    </xf>
    <xf numFmtId="189" fontId="4" fillId="0" borderId="14" xfId="2" applyNumberFormat="1" applyFont="1" applyBorder="1" applyAlignment="1">
      <alignment horizontal="center" vertical="center"/>
    </xf>
    <xf numFmtId="189" fontId="4" fillId="0" borderId="13" xfId="2" applyNumberFormat="1" applyFont="1" applyBorder="1" applyAlignment="1">
      <alignment horizontal="center" vertical="center"/>
    </xf>
    <xf numFmtId="189" fontId="4" fillId="0" borderId="12" xfId="2" applyNumberFormat="1" applyFont="1" applyBorder="1" applyAlignment="1">
      <alignment horizontal="center" vertical="center"/>
    </xf>
    <xf numFmtId="189" fontId="4" fillId="0" borderId="2" xfId="2" applyNumberFormat="1" applyFont="1" applyBorder="1" applyAlignment="1">
      <alignment horizontal="center" vertical="center"/>
    </xf>
    <xf numFmtId="3" fontId="4" fillId="0" borderId="50" xfId="2" applyNumberFormat="1" applyFont="1" applyBorder="1" applyAlignment="1">
      <alignment horizontal="center" vertical="center"/>
    </xf>
    <xf numFmtId="3" fontId="4" fillId="0" borderId="51" xfId="2" applyNumberFormat="1" applyFont="1" applyBorder="1" applyAlignment="1">
      <alignment horizontal="center" vertical="center"/>
    </xf>
    <xf numFmtId="189" fontId="7" fillId="0" borderId="17" xfId="2" applyNumberFormat="1" applyFont="1" applyBorder="1" applyAlignment="1">
      <alignment horizontal="center" vertical="center"/>
    </xf>
    <xf numFmtId="3" fontId="34" fillId="0" borderId="12" xfId="8" applyNumberFormat="1" applyFont="1" applyFill="1" applyBorder="1" applyAlignment="1">
      <alignment horizontal="center" vertical="center"/>
    </xf>
    <xf numFmtId="3" fontId="34" fillId="0" borderId="2" xfId="8" applyNumberFormat="1" applyFont="1" applyFill="1" applyBorder="1" applyAlignment="1">
      <alignment horizontal="center" vertical="center"/>
    </xf>
    <xf numFmtId="3" fontId="34" fillId="0" borderId="12" xfId="8" applyNumberFormat="1" applyFont="1" applyFill="1" applyBorder="1" applyAlignment="1">
      <alignment horizontal="center" vertical="center" shrinkToFit="1"/>
    </xf>
    <xf numFmtId="3" fontId="34" fillId="0" borderId="2" xfId="8" applyNumberFormat="1" applyFont="1" applyFill="1" applyBorder="1" applyAlignment="1">
      <alignment horizontal="center" vertical="center" shrinkToFit="1"/>
    </xf>
    <xf numFmtId="3" fontId="34" fillId="0" borderId="18" xfId="8" applyNumberFormat="1" applyFont="1" applyFill="1" applyBorder="1" applyAlignment="1">
      <alignment horizontal="center"/>
    </xf>
    <xf numFmtId="3" fontId="34" fillId="0" borderId="21" xfId="8" applyNumberFormat="1" applyFont="1" applyFill="1" applyBorder="1" applyAlignment="1">
      <alignment horizontal="center"/>
    </xf>
    <xf numFmtId="3" fontId="34" fillId="0" borderId="16" xfId="8" applyNumberFormat="1" applyFont="1" applyFill="1" applyBorder="1" applyAlignment="1">
      <alignment horizontal="center"/>
    </xf>
    <xf numFmtId="0" fontId="40" fillId="0" borderId="0" xfId="8" applyFont="1" applyFill="1" applyBorder="1" applyAlignment="1">
      <alignment horizontal="center"/>
    </xf>
    <xf numFmtId="0" fontId="40" fillId="0" borderId="3" xfId="8" applyFont="1" applyFill="1" applyBorder="1" applyAlignment="1">
      <alignment horizontal="center"/>
    </xf>
    <xf numFmtId="3" fontId="41" fillId="0" borderId="18" xfId="8" applyNumberFormat="1" applyFont="1" applyFill="1" applyBorder="1" applyAlignment="1">
      <alignment horizontal="center"/>
    </xf>
    <xf numFmtId="3" fontId="41" fillId="0" borderId="21" xfId="8" applyNumberFormat="1" applyFont="1" applyFill="1" applyBorder="1" applyAlignment="1">
      <alignment horizontal="center"/>
    </xf>
    <xf numFmtId="3" fontId="41" fillId="0" borderId="16" xfId="8" applyNumberFormat="1" applyFont="1" applyFill="1" applyBorder="1" applyAlignment="1">
      <alignment horizontal="center"/>
    </xf>
    <xf numFmtId="3" fontId="41" fillId="0" borderId="12" xfId="8" applyNumberFormat="1" applyFont="1" applyFill="1" applyBorder="1" applyAlignment="1">
      <alignment horizontal="center" vertical="center"/>
    </xf>
    <xf numFmtId="3" fontId="41" fillId="0" borderId="2" xfId="8" applyNumberFormat="1" applyFont="1" applyFill="1" applyBorder="1" applyAlignment="1">
      <alignment horizontal="center" vertical="center"/>
    </xf>
    <xf numFmtId="3" fontId="41" fillId="0" borderId="12" xfId="8" applyNumberFormat="1" applyFont="1" applyFill="1" applyBorder="1" applyAlignment="1">
      <alignment horizontal="center" vertical="center" shrinkToFit="1"/>
    </xf>
    <xf numFmtId="3" fontId="41" fillId="0" borderId="2" xfId="8" applyNumberFormat="1" applyFont="1" applyFill="1" applyBorder="1" applyAlignment="1">
      <alignment horizontal="center" vertical="center" shrinkToFit="1"/>
    </xf>
    <xf numFmtId="3" fontId="39" fillId="0" borderId="12" xfId="8" applyNumberFormat="1" applyFont="1" applyFill="1" applyBorder="1" applyAlignment="1">
      <alignment horizontal="center" vertical="center" shrinkToFit="1"/>
    </xf>
    <xf numFmtId="3" fontId="39" fillId="0" borderId="2" xfId="8" applyNumberFormat="1" applyFont="1" applyFill="1" applyBorder="1" applyAlignment="1">
      <alignment horizontal="center" vertical="center" shrinkToFit="1"/>
    </xf>
    <xf numFmtId="0" fontId="38" fillId="0" borderId="0" xfId="8" applyFont="1" applyFill="1" applyBorder="1" applyAlignment="1">
      <alignment horizontal="center"/>
    </xf>
    <xf numFmtId="0" fontId="38" fillId="0" borderId="3" xfId="8" applyFont="1" applyFill="1" applyBorder="1" applyAlignment="1">
      <alignment horizontal="center"/>
    </xf>
    <xf numFmtId="3" fontId="39" fillId="0" borderId="18" xfId="8" applyNumberFormat="1" applyFont="1" applyFill="1" applyBorder="1" applyAlignment="1">
      <alignment horizontal="center"/>
    </xf>
    <xf numFmtId="3" fontId="39" fillId="0" borderId="21" xfId="8" applyNumberFormat="1" applyFont="1" applyFill="1" applyBorder="1" applyAlignment="1">
      <alignment horizontal="center"/>
    </xf>
    <xf numFmtId="3" fontId="39" fillId="0" borderId="16" xfId="8" applyNumberFormat="1" applyFont="1" applyFill="1" applyBorder="1" applyAlignment="1">
      <alignment horizontal="center"/>
    </xf>
    <xf numFmtId="3" fontId="39" fillId="0" borderId="12" xfId="8" applyNumberFormat="1" applyFont="1" applyFill="1" applyBorder="1" applyAlignment="1">
      <alignment horizontal="center" vertical="center"/>
    </xf>
    <xf numFmtId="3" fontId="39" fillId="0" borderId="2" xfId="8" applyNumberFormat="1" applyFont="1" applyFill="1" applyBorder="1" applyAlignment="1">
      <alignment horizontal="center" vertical="center"/>
    </xf>
    <xf numFmtId="3" fontId="39" fillId="0" borderId="12" xfId="9" applyNumberFormat="1" applyFont="1" applyFill="1" applyBorder="1" applyAlignment="1">
      <alignment horizontal="center" vertical="center" shrinkToFit="1"/>
    </xf>
    <xf numFmtId="3" fontId="39" fillId="0" borderId="2" xfId="9" applyNumberFormat="1" applyFont="1" applyFill="1" applyBorder="1" applyAlignment="1">
      <alignment horizontal="center" vertical="center" shrinkToFit="1"/>
    </xf>
    <xf numFmtId="0" fontId="38" fillId="0" borderId="0" xfId="9" applyFont="1" applyFill="1" applyBorder="1" applyAlignment="1">
      <alignment horizontal="center"/>
    </xf>
    <xf numFmtId="0" fontId="38" fillId="0" borderId="3" xfId="9" applyFont="1" applyFill="1" applyBorder="1" applyAlignment="1">
      <alignment horizontal="center"/>
    </xf>
    <xf numFmtId="3" fontId="39" fillId="0" borderId="18" xfId="9" applyNumberFormat="1" applyFont="1" applyFill="1" applyBorder="1" applyAlignment="1">
      <alignment horizontal="center"/>
    </xf>
    <xf numFmtId="3" fontId="39" fillId="0" borderId="21" xfId="9" applyNumberFormat="1" applyFont="1" applyFill="1" applyBorder="1" applyAlignment="1">
      <alignment horizontal="center"/>
    </xf>
    <xf numFmtId="3" fontId="39" fillId="0" borderId="16" xfId="9" applyNumberFormat="1" applyFont="1" applyFill="1" applyBorder="1" applyAlignment="1">
      <alignment horizontal="center"/>
    </xf>
    <xf numFmtId="3" fontId="39" fillId="0" borderId="12" xfId="9" applyNumberFormat="1" applyFont="1" applyFill="1" applyBorder="1" applyAlignment="1">
      <alignment horizontal="center" vertical="center"/>
    </xf>
    <xf numFmtId="3" fontId="39" fillId="0" borderId="2" xfId="9" applyNumberFormat="1" applyFont="1" applyFill="1" applyBorder="1" applyAlignment="1">
      <alignment horizontal="center" vertical="center"/>
    </xf>
    <xf numFmtId="0" fontId="39" fillId="0" borderId="12" xfId="9" applyNumberFormat="1" applyFont="1" applyFill="1" applyBorder="1" applyAlignment="1">
      <alignment horizontal="center" vertical="center" wrapText="1"/>
    </xf>
    <xf numFmtId="0" fontId="39" fillId="0" borderId="1" xfId="9" applyNumberFormat="1" applyFont="1" applyFill="1" applyBorder="1" applyAlignment="1">
      <alignment horizontal="center" vertical="center" wrapText="1"/>
    </xf>
    <xf numFmtId="0" fontId="49" fillId="0" borderId="12" xfId="9" applyNumberFormat="1" applyFont="1" applyFill="1" applyBorder="1" applyAlignment="1">
      <alignment horizontal="center" vertical="center" wrapText="1"/>
    </xf>
    <xf numFmtId="0" fontId="49" fillId="0" borderId="1" xfId="9" applyNumberFormat="1" applyFont="1" applyFill="1" applyBorder="1" applyAlignment="1">
      <alignment horizontal="center" vertical="center" wrapText="1"/>
    </xf>
    <xf numFmtId="0" fontId="38" fillId="0" borderId="0" xfId="9" applyNumberFormat="1" applyFont="1" applyFill="1" applyBorder="1" applyAlignment="1">
      <alignment horizontal="center" vertical="top" wrapText="1"/>
    </xf>
    <xf numFmtId="0" fontId="38" fillId="0" borderId="3" xfId="9" applyNumberFormat="1" applyFont="1" applyFill="1" applyBorder="1" applyAlignment="1">
      <alignment horizontal="center" vertical="top" wrapText="1"/>
    </xf>
    <xf numFmtId="0" fontId="39" fillId="0" borderId="18" xfId="9" applyNumberFormat="1" applyFont="1" applyFill="1" applyBorder="1" applyAlignment="1">
      <alignment horizontal="center" vertical="center" wrapText="1"/>
    </xf>
    <xf numFmtId="0" fontId="39" fillId="0" borderId="21" xfId="9" applyNumberFormat="1" applyFont="1" applyFill="1" applyBorder="1" applyAlignment="1">
      <alignment horizontal="center" vertical="center" wrapText="1"/>
    </xf>
    <xf numFmtId="0" fontId="39" fillId="0" borderId="16" xfId="9" applyNumberFormat="1" applyFont="1" applyFill="1" applyBorder="1" applyAlignment="1">
      <alignment horizontal="center" vertical="center" wrapText="1"/>
    </xf>
  </cellXfs>
  <cellStyles count="10">
    <cellStyle name="Comma 2" xfId="1"/>
    <cellStyle name="เครื่องหมายจุลภาค" xfId="2" builtinId="3"/>
    <cellStyle name="เครื่องหมายจุลภาค 2" xfId="3"/>
    <cellStyle name="เครื่องหมายจุลภาค 3" xfId="4"/>
    <cellStyle name="เครื่องหมายจุลภาค 3 2" xfId="5"/>
    <cellStyle name="เครื่องหมายจุลภาค 4" xfId="6"/>
    <cellStyle name="เครื่องหมายจุลภาค 5" xfId="7"/>
    <cellStyle name="ปกติ" xfId="0" builtinId="0"/>
    <cellStyle name="ปกติ 2" xfId="8"/>
    <cellStyle name="ปกติ 2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255270</xdr:colOff>
      <xdr:row>0</xdr:row>
      <xdr:rowOff>0</xdr:rowOff>
    </xdr:from>
    <xdr:to>
      <xdr:col>12</xdr:col>
      <xdr:colOff>977220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8105775" y="0"/>
          <a:ext cx="7143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45720" rIns="0" bIns="0" anchor="t" upright="1"/>
        <a:lstStyle/>
        <a:p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EucrosiaUPC"/>
              <a:cs typeface="EucrosiaUPC"/>
            </a:rPr>
            <a:t>ผู้รวบรวมและจัดทำข้อมูล.....................................................</a:t>
          </a:r>
        </a:p>
        <a:p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EucrosiaUPC"/>
              <a:cs typeface="EucrosiaUPC"/>
            </a:rPr>
            <a:t>ตำแหน่ง.............................................</a:t>
          </a:r>
        </a:p>
        <a:p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EucrosiaUPC"/>
              <a:cs typeface="EucrosiaUPC"/>
            </a:rPr>
            <a:t>ผู้กำกับดูแล.........................................</a:t>
          </a:r>
        </a:p>
        <a:p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EucrosiaUPC"/>
              <a:cs typeface="EucrosiaUPC"/>
            </a:rPr>
            <a:t>ผู้อำนวยการ..........................................................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95250</xdr:colOff>
      <xdr:row>8</xdr:row>
      <xdr:rowOff>295275</xdr:rowOff>
    </xdr:from>
    <xdr:ext cx="2000250" cy="787908"/>
    <xdr:sp macro="" textlink="">
      <xdr:nvSpPr>
        <xdr:cNvPr id="2" name="TextBox 1"/>
        <xdr:cNvSpPr txBox="1"/>
      </xdr:nvSpPr>
      <xdr:spPr>
        <a:xfrm>
          <a:off x="4324350" y="6991350"/>
          <a:ext cx="2000250" cy="787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งบเพื่อบริหารจัดการระหว่างปีงบประมาณ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2558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990600</xdr:colOff>
      <xdr:row>0</xdr:row>
      <xdr:rowOff>0</xdr:rowOff>
    </xdr:from>
    <xdr:ext cx="1238250" cy="556050"/>
    <xdr:sp macro="" textlink="">
      <xdr:nvSpPr>
        <xdr:cNvPr id="2" name="TextBox 1"/>
        <xdr:cNvSpPr txBox="1"/>
      </xdr:nvSpPr>
      <xdr:spPr>
        <a:xfrm>
          <a:off x="4848225" y="3105150"/>
          <a:ext cx="1238250" cy="556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เงินเพื่อบริหารจัดการ ปี 2558</a:t>
          </a:r>
        </a:p>
      </xdr:txBody>
    </xdr:sp>
    <xdr:clientData/>
  </xdr:oneCellAnchor>
  <xdr:oneCellAnchor>
    <xdr:from>
      <xdr:col>6</xdr:col>
      <xdr:colOff>962025</xdr:colOff>
      <xdr:row>0</xdr:row>
      <xdr:rowOff>0</xdr:rowOff>
    </xdr:from>
    <xdr:ext cx="1352550" cy="787908"/>
    <xdr:sp macro="" textlink="">
      <xdr:nvSpPr>
        <xdr:cNvPr id="3" name="TextBox 2"/>
        <xdr:cNvSpPr txBox="1"/>
      </xdr:nvSpPr>
      <xdr:spPr>
        <a:xfrm>
          <a:off x="4819650" y="5943600"/>
          <a:ext cx="1352550" cy="787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งบเพื่อบริหารจัดการระหว่างปีงบประมาณ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2558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workbookViewId="0">
      <selection activeCell="G17" sqref="G17"/>
    </sheetView>
  </sheetViews>
  <sheetFormatPr defaultColWidth="0" defaultRowHeight="21.75" zeroHeight="1"/>
  <cols>
    <col min="1" max="1" width="6.85546875" style="213" customWidth="1"/>
    <col min="2" max="2" width="18" style="201" customWidth="1"/>
    <col min="3" max="3" width="13.42578125" style="214" customWidth="1"/>
    <col min="4" max="4" width="17.28515625" style="214" customWidth="1"/>
    <col min="5" max="5" width="12.85546875" style="215" customWidth="1"/>
    <col min="6" max="6" width="5.42578125" style="216" customWidth="1"/>
    <col min="7" max="7" width="6.7109375" style="216" customWidth="1"/>
    <col min="8" max="8" width="5.5703125" style="216" customWidth="1"/>
    <col min="9" max="9" width="15.85546875" style="216" customWidth="1"/>
    <col min="10" max="10" width="5.85546875" style="216" customWidth="1"/>
    <col min="11" max="11" width="7.42578125" style="216" customWidth="1"/>
    <col min="12" max="12" width="5.28515625" style="216" customWidth="1"/>
    <col min="13" max="13" width="14.7109375" style="215" customWidth="1"/>
    <col min="14" max="16384" width="0" style="201" hidden="1"/>
  </cols>
  <sheetData>
    <row r="1" spans="1:13">
      <c r="A1" s="536" t="s">
        <v>334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</row>
    <row r="2" spans="1:13">
      <c r="A2" s="536" t="s">
        <v>78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</row>
    <row r="3" spans="1:13">
      <c r="A3" s="538" t="s">
        <v>79</v>
      </c>
      <c r="B3" s="538" t="s">
        <v>80</v>
      </c>
      <c r="C3" s="541" t="s">
        <v>81</v>
      </c>
      <c r="D3" s="542"/>
      <c r="E3" s="543"/>
      <c r="F3" s="544" t="s">
        <v>2</v>
      </c>
      <c r="G3" s="544"/>
      <c r="H3" s="544"/>
      <c r="I3" s="544"/>
      <c r="J3" s="545" t="s">
        <v>3</v>
      </c>
      <c r="K3" s="545"/>
      <c r="L3" s="545"/>
      <c r="M3" s="546"/>
    </row>
    <row r="4" spans="1:13">
      <c r="A4" s="539"/>
      <c r="B4" s="539"/>
      <c r="C4" s="547" t="s">
        <v>82</v>
      </c>
      <c r="D4" s="547" t="s">
        <v>271</v>
      </c>
      <c r="E4" s="549" t="s">
        <v>74</v>
      </c>
      <c r="F4" s="552" t="s">
        <v>7</v>
      </c>
      <c r="G4" s="552" t="s">
        <v>9</v>
      </c>
      <c r="H4" s="552" t="s">
        <v>8</v>
      </c>
      <c r="I4" s="549" t="s">
        <v>83</v>
      </c>
      <c r="J4" s="535" t="s">
        <v>7</v>
      </c>
      <c r="K4" s="535" t="s">
        <v>9</v>
      </c>
      <c r="L4" s="535" t="s">
        <v>8</v>
      </c>
      <c r="M4" s="551" t="s">
        <v>84</v>
      </c>
    </row>
    <row r="5" spans="1:13">
      <c r="A5" s="539"/>
      <c r="B5" s="540"/>
      <c r="C5" s="548"/>
      <c r="D5" s="548"/>
      <c r="E5" s="550"/>
      <c r="F5" s="553"/>
      <c r="G5" s="553"/>
      <c r="H5" s="553"/>
      <c r="I5" s="550"/>
      <c r="J5" s="535"/>
      <c r="K5" s="535"/>
      <c r="L5" s="535"/>
      <c r="M5" s="551"/>
    </row>
    <row r="6" spans="1:13" s="205" customFormat="1" ht="21" customHeight="1">
      <c r="A6" s="202">
        <v>1</v>
      </c>
      <c r="B6" s="202" t="s">
        <v>85</v>
      </c>
      <c r="C6" s="203">
        <v>2646100</v>
      </c>
      <c r="D6" s="203">
        <v>271081</v>
      </c>
      <c r="E6" s="204"/>
      <c r="F6" s="203">
        <v>18</v>
      </c>
      <c r="G6" s="203">
        <v>700</v>
      </c>
      <c r="H6" s="203">
        <v>77</v>
      </c>
      <c r="I6" s="203">
        <v>2917181</v>
      </c>
      <c r="J6" s="203">
        <v>20</v>
      </c>
      <c r="K6" s="203">
        <v>746</v>
      </c>
      <c r="L6" s="203">
        <v>79</v>
      </c>
      <c r="M6" s="204">
        <v>2764021.79</v>
      </c>
    </row>
    <row r="7" spans="1:13" s="207" customFormat="1">
      <c r="A7" s="206">
        <v>2</v>
      </c>
      <c r="B7" s="202" t="s">
        <v>86</v>
      </c>
      <c r="C7" s="203">
        <v>2500200</v>
      </c>
      <c r="D7" s="204">
        <v>882750</v>
      </c>
      <c r="E7" s="203">
        <v>1000000</v>
      </c>
      <c r="F7" s="202">
        <v>23</v>
      </c>
      <c r="G7" s="203">
        <v>977</v>
      </c>
      <c r="H7" s="202">
        <v>89</v>
      </c>
      <c r="I7" s="203">
        <v>4382950</v>
      </c>
      <c r="J7" s="202">
        <v>23</v>
      </c>
      <c r="K7" s="203">
        <v>985</v>
      </c>
      <c r="L7" s="202">
        <v>89</v>
      </c>
      <c r="M7" s="204">
        <v>4283140.05</v>
      </c>
    </row>
    <row r="8" spans="1:13" s="207" customFormat="1">
      <c r="A8" s="206">
        <v>3</v>
      </c>
      <c r="B8" s="202" t="s">
        <v>87</v>
      </c>
      <c r="C8" s="203">
        <v>2712800</v>
      </c>
      <c r="D8" s="204">
        <v>1313484</v>
      </c>
      <c r="E8" s="203"/>
      <c r="F8" s="202">
        <v>21</v>
      </c>
      <c r="G8" s="203">
        <v>1151</v>
      </c>
      <c r="H8" s="202">
        <v>76</v>
      </c>
      <c r="I8" s="203">
        <v>4026284</v>
      </c>
      <c r="J8" s="202">
        <v>21</v>
      </c>
      <c r="K8" s="203">
        <v>1103</v>
      </c>
      <c r="L8" s="202">
        <v>76</v>
      </c>
      <c r="M8" s="208">
        <v>3900500</v>
      </c>
    </row>
    <row r="9" spans="1:13" s="207" customFormat="1">
      <c r="A9" s="206">
        <v>4</v>
      </c>
      <c r="B9" s="202" t="s">
        <v>88</v>
      </c>
      <c r="C9" s="209">
        <v>2389400</v>
      </c>
      <c r="D9" s="209">
        <v>2180400</v>
      </c>
      <c r="E9" s="209">
        <v>800000</v>
      </c>
      <c r="F9" s="209">
        <v>24</v>
      </c>
      <c r="G9" s="209">
        <v>1366</v>
      </c>
      <c r="H9" s="209">
        <v>117</v>
      </c>
      <c r="I9" s="209">
        <v>4469800</v>
      </c>
      <c r="J9" s="209">
        <v>24</v>
      </c>
      <c r="K9" s="209">
        <v>1259</v>
      </c>
      <c r="L9" s="209">
        <v>105</v>
      </c>
      <c r="M9" s="210">
        <v>4366424.9000000004</v>
      </c>
    </row>
    <row r="10" spans="1:13" s="207" customFormat="1">
      <c r="A10" s="206">
        <v>5</v>
      </c>
      <c r="B10" s="202" t="s">
        <v>89</v>
      </c>
      <c r="C10" s="209">
        <v>2389400</v>
      </c>
      <c r="D10" s="209">
        <v>1493712</v>
      </c>
      <c r="E10" s="210"/>
      <c r="F10" s="209">
        <v>27</v>
      </c>
      <c r="G10" s="209">
        <v>1802</v>
      </c>
      <c r="H10" s="209">
        <v>77</v>
      </c>
      <c r="I10" s="209">
        <v>3883112</v>
      </c>
      <c r="J10" s="209">
        <v>27</v>
      </c>
      <c r="K10" s="209">
        <v>2004</v>
      </c>
      <c r="L10" s="209">
        <v>76</v>
      </c>
      <c r="M10" s="210">
        <v>3847201</v>
      </c>
    </row>
    <row r="11" spans="1:13" s="207" customFormat="1">
      <c r="A11" s="206">
        <v>6</v>
      </c>
      <c r="B11" s="202" t="s">
        <v>90</v>
      </c>
      <c r="C11" s="209">
        <v>0</v>
      </c>
      <c r="D11" s="209">
        <v>2098940</v>
      </c>
      <c r="E11" s="210"/>
      <c r="F11" s="209">
        <v>12</v>
      </c>
      <c r="G11" s="209">
        <v>506</v>
      </c>
      <c r="H11" s="209">
        <v>60</v>
      </c>
      <c r="I11" s="209">
        <f>SUM(C11+D11)</f>
        <v>2098940</v>
      </c>
      <c r="J11" s="209">
        <v>12</v>
      </c>
      <c r="K11" s="209">
        <v>506</v>
      </c>
      <c r="L11" s="209">
        <v>60</v>
      </c>
      <c r="M11" s="210">
        <v>2091300</v>
      </c>
    </row>
    <row r="12" spans="1:13" s="211" customFormat="1">
      <c r="A12" s="212">
        <v>7</v>
      </c>
      <c r="B12" s="437" t="s">
        <v>91</v>
      </c>
      <c r="C12" s="438">
        <v>0</v>
      </c>
      <c r="D12" s="438">
        <v>2477320</v>
      </c>
      <c r="E12" s="439"/>
      <c r="F12" s="438">
        <v>11</v>
      </c>
      <c r="G12" s="438">
        <v>493</v>
      </c>
      <c r="H12" s="438">
        <v>81</v>
      </c>
      <c r="I12" s="438">
        <f>SUM(C12+D12)</f>
        <v>2477320</v>
      </c>
      <c r="J12" s="209">
        <v>11</v>
      </c>
      <c r="K12" s="209">
        <v>477</v>
      </c>
      <c r="L12" s="209">
        <v>81</v>
      </c>
      <c r="M12" s="210">
        <v>2342040.2400000002</v>
      </c>
    </row>
    <row r="13" spans="1:13" s="207" customFormat="1">
      <c r="A13" s="206">
        <v>8</v>
      </c>
      <c r="B13" s="202" t="s">
        <v>270</v>
      </c>
      <c r="C13" s="440">
        <v>0</v>
      </c>
      <c r="D13" s="209">
        <v>3949979</v>
      </c>
      <c r="F13" s="440">
        <v>18</v>
      </c>
      <c r="G13" s="441">
        <v>1691</v>
      </c>
      <c r="H13" s="440">
        <v>83</v>
      </c>
      <c r="I13" s="209">
        <v>3949979</v>
      </c>
      <c r="J13" s="440">
        <v>18</v>
      </c>
      <c r="K13" s="441">
        <v>1659</v>
      </c>
      <c r="L13" s="440">
        <v>83</v>
      </c>
      <c r="M13" s="210">
        <v>3916411</v>
      </c>
    </row>
    <row r="14" spans="1:13" s="488" customFormat="1">
      <c r="A14" s="482">
        <v>9</v>
      </c>
      <c r="B14" s="483" t="s">
        <v>293</v>
      </c>
      <c r="C14" s="484">
        <v>0</v>
      </c>
      <c r="D14" s="485">
        <v>1533250</v>
      </c>
      <c r="E14" s="486"/>
      <c r="F14" s="484">
        <v>7</v>
      </c>
      <c r="G14" s="441">
        <v>560</v>
      </c>
      <c r="H14" s="484">
        <v>24</v>
      </c>
      <c r="I14" s="485">
        <f>SUM(C14+D14)</f>
        <v>1533250</v>
      </c>
      <c r="J14" s="484">
        <v>6</v>
      </c>
      <c r="K14" s="441">
        <v>429</v>
      </c>
      <c r="L14" s="484">
        <v>24</v>
      </c>
      <c r="M14" s="487">
        <v>1469305</v>
      </c>
    </row>
    <row r="15" spans="1:13">
      <c r="A15" s="482">
        <v>10</v>
      </c>
      <c r="B15" s="483" t="s">
        <v>316</v>
      </c>
      <c r="C15" s="484">
        <v>0</v>
      </c>
      <c r="D15" s="485">
        <v>3063450</v>
      </c>
      <c r="E15" s="486"/>
      <c r="F15" s="484">
        <v>8</v>
      </c>
      <c r="G15" s="441">
        <v>606</v>
      </c>
      <c r="H15" s="484">
        <v>61</v>
      </c>
      <c r="I15" s="485">
        <f>SUM(C15+D15)</f>
        <v>3063450</v>
      </c>
      <c r="J15" s="484">
        <v>8</v>
      </c>
      <c r="K15" s="441">
        <v>640</v>
      </c>
      <c r="L15" s="484">
        <v>61</v>
      </c>
      <c r="M15" s="487">
        <v>2955933</v>
      </c>
    </row>
    <row r="16" spans="1:13">
      <c r="A16" s="534">
        <v>11</v>
      </c>
      <c r="B16" s="534" t="s">
        <v>333</v>
      </c>
      <c r="C16" s="532">
        <v>680000</v>
      </c>
      <c r="D16" s="532">
        <v>831040</v>
      </c>
      <c r="E16" s="533"/>
      <c r="F16" s="532">
        <v>4</v>
      </c>
      <c r="G16" s="532">
        <v>343</v>
      </c>
      <c r="H16" s="532">
        <v>19</v>
      </c>
      <c r="I16" s="532">
        <f>SUM(C16+D16)</f>
        <v>1511040</v>
      </c>
      <c r="J16" s="532">
        <v>4</v>
      </c>
      <c r="K16" s="532">
        <v>343</v>
      </c>
      <c r="L16" s="532">
        <v>19</v>
      </c>
      <c r="M16" s="533">
        <v>1446130</v>
      </c>
    </row>
    <row r="17" spans="1:1">
      <c r="A17" s="420"/>
    </row>
    <row r="18" spans="1:1">
      <c r="A18" s="420"/>
    </row>
    <row r="19" spans="1:1">
      <c r="A19" s="420"/>
    </row>
    <row r="20" spans="1:1">
      <c r="A20" s="420"/>
    </row>
    <row r="21" spans="1:1">
      <c r="A21" s="420"/>
    </row>
    <row r="22" spans="1:1">
      <c r="A22" s="420"/>
    </row>
    <row r="23" spans="1:1">
      <c r="A23" s="420"/>
    </row>
    <row r="24" spans="1:1">
      <c r="A24" s="420"/>
    </row>
    <row r="25" spans="1:1">
      <c r="A25" s="420"/>
    </row>
    <row r="26" spans="1:1"/>
  </sheetData>
  <mergeCells count="18">
    <mergeCell ref="H4:H5"/>
    <mergeCell ref="I4:I5"/>
    <mergeCell ref="J4:J5"/>
    <mergeCell ref="K4:K5"/>
    <mergeCell ref="A1:M1"/>
    <mergeCell ref="A2:M2"/>
    <mergeCell ref="A3:A5"/>
    <mergeCell ref="B3:B5"/>
    <mergeCell ref="C3:E3"/>
    <mergeCell ref="F3:I3"/>
    <mergeCell ref="J3:M3"/>
    <mergeCell ref="C4:C5"/>
    <mergeCell ref="D4:D5"/>
    <mergeCell ref="E4:E5"/>
    <mergeCell ref="L4:L5"/>
    <mergeCell ref="M4:M5"/>
    <mergeCell ref="F4:F5"/>
    <mergeCell ref="G4:G5"/>
  </mergeCells>
  <pageMargins left="0.54" right="0.17" top="0.51" bottom="0.46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3"/>
  <sheetViews>
    <sheetView zoomScale="110" zoomScaleNormal="110" workbookViewId="0">
      <selection sqref="A1:O1"/>
    </sheetView>
  </sheetViews>
  <sheetFormatPr defaultRowHeight="18"/>
  <cols>
    <col min="1" max="1" width="3.7109375" style="463" customWidth="1"/>
    <col min="2" max="2" width="29.7109375" style="463" customWidth="1"/>
    <col min="3" max="3" width="12.5703125" style="463" customWidth="1"/>
    <col min="4" max="4" width="3.5703125" style="463" bestFit="1" customWidth="1"/>
    <col min="5" max="5" width="4.7109375" style="463" bestFit="1" customWidth="1"/>
    <col min="6" max="6" width="3.5703125" style="463" bestFit="1" customWidth="1"/>
    <col min="7" max="7" width="8.42578125" style="471" customWidth="1"/>
    <col min="8" max="8" width="17.28515625" style="471" customWidth="1"/>
    <col min="9" max="10" width="5.7109375" style="463" bestFit="1" customWidth="1"/>
    <col min="11" max="11" width="3.5703125" style="463" bestFit="1" customWidth="1"/>
    <col min="12" max="12" width="5.7109375" style="463" bestFit="1" customWidth="1"/>
    <col min="13" max="13" width="7.28515625" style="463" customWidth="1"/>
    <col min="14" max="14" width="10.42578125" style="463" customWidth="1"/>
    <col min="15" max="15" width="32.7109375" style="463" customWidth="1"/>
    <col min="16" max="16384" width="9.140625" style="463"/>
  </cols>
  <sheetData>
    <row r="1" spans="1:15" s="449" customFormat="1" ht="26.25">
      <c r="A1" s="641" t="s">
        <v>292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</row>
    <row r="2" spans="1:15" s="449" customFormat="1" ht="26.25">
      <c r="A2" s="642" t="s">
        <v>72</v>
      </c>
      <c r="B2" s="641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</row>
    <row r="3" spans="1:15" s="449" customFormat="1" ht="21">
      <c r="A3" s="501" t="s">
        <v>93</v>
      </c>
      <c r="B3" s="451"/>
      <c r="C3" s="450" t="s">
        <v>94</v>
      </c>
      <c r="D3" s="643" t="s">
        <v>95</v>
      </c>
      <c r="E3" s="644"/>
      <c r="F3" s="644"/>
      <c r="G3" s="644"/>
      <c r="H3" s="645"/>
      <c r="I3" s="643" t="s">
        <v>96</v>
      </c>
      <c r="J3" s="644"/>
      <c r="K3" s="644"/>
      <c r="L3" s="644"/>
      <c r="M3" s="644"/>
      <c r="N3" s="644"/>
      <c r="O3" s="450" t="s">
        <v>97</v>
      </c>
    </row>
    <row r="4" spans="1:15" s="449" customFormat="1" ht="21">
      <c r="A4" s="502" t="s">
        <v>98</v>
      </c>
      <c r="B4" s="452" t="s">
        <v>1</v>
      </c>
      <c r="C4" s="452" t="s">
        <v>99</v>
      </c>
      <c r="D4" s="646" t="s">
        <v>7</v>
      </c>
      <c r="E4" s="646" t="s">
        <v>9</v>
      </c>
      <c r="F4" s="646" t="s">
        <v>8</v>
      </c>
      <c r="G4" s="453" t="s">
        <v>83</v>
      </c>
      <c r="H4" s="453" t="s">
        <v>100</v>
      </c>
      <c r="I4" s="646" t="s">
        <v>10</v>
      </c>
      <c r="J4" s="646" t="s">
        <v>11</v>
      </c>
      <c r="K4" s="646" t="s">
        <v>8</v>
      </c>
      <c r="L4" s="646" t="s">
        <v>12</v>
      </c>
      <c r="M4" s="646" t="s">
        <v>101</v>
      </c>
      <c r="N4" s="639" t="s">
        <v>102</v>
      </c>
      <c r="O4" s="452" t="s">
        <v>103</v>
      </c>
    </row>
    <row r="5" spans="1:15" s="449" customFormat="1" ht="21.75" thickBot="1">
      <c r="A5" s="503" t="s">
        <v>104</v>
      </c>
      <c r="B5" s="454"/>
      <c r="C5" s="455"/>
      <c r="D5" s="647"/>
      <c r="E5" s="647"/>
      <c r="F5" s="647"/>
      <c r="G5" s="456" t="s">
        <v>105</v>
      </c>
      <c r="H5" s="456" t="s">
        <v>106</v>
      </c>
      <c r="I5" s="647"/>
      <c r="J5" s="647"/>
      <c r="K5" s="647"/>
      <c r="L5" s="647"/>
      <c r="M5" s="647"/>
      <c r="N5" s="640"/>
      <c r="O5" s="455"/>
    </row>
    <row r="6" spans="1:15" s="462" customFormat="1" ht="23.25" thickTop="1">
      <c r="A6" s="457"/>
      <c r="B6" s="458" t="s">
        <v>107</v>
      </c>
      <c r="C6" s="459"/>
      <c r="D6" s="460">
        <f>SUM(D7:D12)</f>
        <v>7</v>
      </c>
      <c r="E6" s="460">
        <f>SUM(E7:E12)</f>
        <v>560</v>
      </c>
      <c r="F6" s="460">
        <f>SUM(F7:F12)</f>
        <v>24</v>
      </c>
      <c r="G6" s="460">
        <f>SUM(G7:G12)</f>
        <v>0</v>
      </c>
      <c r="H6" s="481">
        <v>1533250</v>
      </c>
      <c r="I6" s="460">
        <f>SUM(I7:I12)</f>
        <v>158</v>
      </c>
      <c r="J6" s="460">
        <f>SUM(J7:J12)</f>
        <v>271</v>
      </c>
      <c r="K6" s="460">
        <f>SUM(K7:K12)</f>
        <v>24</v>
      </c>
      <c r="L6" s="460">
        <f>SUM(L7:L12)</f>
        <v>199</v>
      </c>
      <c r="M6" s="461"/>
      <c r="N6" s="460">
        <f>SUM(N7:N12)</f>
        <v>1469305</v>
      </c>
      <c r="O6" s="459"/>
    </row>
    <row r="7" spans="1:15" ht="53.25" customHeight="1">
      <c r="A7" s="472">
        <v>1</v>
      </c>
      <c r="B7" s="473" t="s">
        <v>273</v>
      </c>
      <c r="C7" s="474" t="s">
        <v>115</v>
      </c>
      <c r="D7" s="475">
        <v>1</v>
      </c>
      <c r="E7" s="475">
        <v>80</v>
      </c>
      <c r="F7" s="475">
        <v>5</v>
      </c>
      <c r="G7" s="475">
        <v>0</v>
      </c>
      <c r="H7" s="476" t="s">
        <v>274</v>
      </c>
      <c r="I7" s="475">
        <v>22</v>
      </c>
      <c r="J7" s="475">
        <v>61</v>
      </c>
      <c r="K7" s="475">
        <v>5</v>
      </c>
      <c r="L7" s="475">
        <v>42</v>
      </c>
      <c r="M7" s="477" t="s">
        <v>275</v>
      </c>
      <c r="N7" s="478">
        <v>604200</v>
      </c>
      <c r="O7" s="479" t="s">
        <v>276</v>
      </c>
    </row>
    <row r="8" spans="1:15" ht="54">
      <c r="A8" s="472">
        <v>2</v>
      </c>
      <c r="B8" s="473" t="s">
        <v>277</v>
      </c>
      <c r="C8" s="474" t="s">
        <v>115</v>
      </c>
      <c r="D8" s="475">
        <v>1</v>
      </c>
      <c r="E8" s="475">
        <v>80</v>
      </c>
      <c r="F8" s="475">
        <v>5</v>
      </c>
      <c r="G8" s="475">
        <v>0</v>
      </c>
      <c r="H8" s="498" t="s">
        <v>278</v>
      </c>
      <c r="I8" s="475">
        <v>51</v>
      </c>
      <c r="J8" s="475">
        <v>38</v>
      </c>
      <c r="K8" s="475">
        <v>5</v>
      </c>
      <c r="L8" s="475">
        <v>42</v>
      </c>
      <c r="M8" s="477" t="s">
        <v>279</v>
      </c>
      <c r="N8" s="478">
        <v>636045</v>
      </c>
      <c r="O8" s="479" t="s">
        <v>276</v>
      </c>
    </row>
    <row r="9" spans="1:15" ht="62.25" customHeight="1">
      <c r="A9" s="472">
        <v>3</v>
      </c>
      <c r="B9" s="473" t="s">
        <v>280</v>
      </c>
      <c r="C9" s="474" t="s">
        <v>115</v>
      </c>
      <c r="D9" s="475">
        <v>2</v>
      </c>
      <c r="E9" s="475">
        <v>200</v>
      </c>
      <c r="F9" s="475">
        <v>6</v>
      </c>
      <c r="G9" s="475">
        <v>0</v>
      </c>
      <c r="H9" s="475">
        <v>0</v>
      </c>
      <c r="I9" s="475">
        <v>19</v>
      </c>
      <c r="J9" s="475">
        <v>25</v>
      </c>
      <c r="K9" s="475">
        <v>6</v>
      </c>
      <c r="L9" s="475">
        <v>56</v>
      </c>
      <c r="M9" s="477" t="s">
        <v>281</v>
      </c>
      <c r="N9" s="475">
        <v>0</v>
      </c>
      <c r="O9" s="479" t="s">
        <v>282</v>
      </c>
    </row>
    <row r="10" spans="1:15" ht="67.5" customHeight="1">
      <c r="A10" s="472">
        <v>4</v>
      </c>
      <c r="B10" s="473" t="s">
        <v>283</v>
      </c>
      <c r="C10" s="474" t="s">
        <v>115</v>
      </c>
      <c r="D10" s="475">
        <v>1</v>
      </c>
      <c r="E10" s="475">
        <v>50</v>
      </c>
      <c r="F10" s="475">
        <v>4</v>
      </c>
      <c r="G10" s="475">
        <v>0</v>
      </c>
      <c r="H10" s="475">
        <v>0</v>
      </c>
      <c r="I10" s="475">
        <v>10</v>
      </c>
      <c r="J10" s="475">
        <v>38</v>
      </c>
      <c r="K10" s="475">
        <v>4</v>
      </c>
      <c r="L10" s="475">
        <v>27</v>
      </c>
      <c r="M10" s="477" t="s">
        <v>284</v>
      </c>
      <c r="N10" s="475">
        <v>0</v>
      </c>
      <c r="O10" s="479" t="s">
        <v>282</v>
      </c>
    </row>
    <row r="11" spans="1:15" ht="90">
      <c r="A11" s="472">
        <v>5</v>
      </c>
      <c r="B11" s="473" t="s">
        <v>285</v>
      </c>
      <c r="C11" s="474" t="s">
        <v>115</v>
      </c>
      <c r="D11" s="475">
        <v>1</v>
      </c>
      <c r="E11" s="475">
        <v>100</v>
      </c>
      <c r="F11" s="475">
        <v>1</v>
      </c>
      <c r="G11" s="475">
        <v>0</v>
      </c>
      <c r="H11" s="500" t="s">
        <v>286</v>
      </c>
      <c r="I11" s="475">
        <v>36</v>
      </c>
      <c r="J11" s="475">
        <v>79</v>
      </c>
      <c r="K11" s="475">
        <v>1</v>
      </c>
      <c r="L11" s="475">
        <v>8</v>
      </c>
      <c r="M11" s="480">
        <v>20680</v>
      </c>
      <c r="N11" s="478">
        <v>22060</v>
      </c>
      <c r="O11" s="479" t="s">
        <v>287</v>
      </c>
    </row>
    <row r="12" spans="1:15" ht="126">
      <c r="A12" s="472">
        <v>6</v>
      </c>
      <c r="B12" s="473" t="s">
        <v>288</v>
      </c>
      <c r="C12" s="474" t="s">
        <v>115</v>
      </c>
      <c r="D12" s="475">
        <v>1</v>
      </c>
      <c r="E12" s="475">
        <v>50</v>
      </c>
      <c r="F12" s="475">
        <v>3</v>
      </c>
      <c r="G12" s="478">
        <v>0</v>
      </c>
      <c r="H12" s="499" t="s">
        <v>289</v>
      </c>
      <c r="I12" s="475">
        <v>20</v>
      </c>
      <c r="J12" s="475">
        <v>30</v>
      </c>
      <c r="K12" s="475">
        <v>3</v>
      </c>
      <c r="L12" s="475">
        <v>24</v>
      </c>
      <c r="M12" s="480" t="s">
        <v>290</v>
      </c>
      <c r="N12" s="478">
        <v>207000</v>
      </c>
      <c r="O12" s="479" t="s">
        <v>291</v>
      </c>
    </row>
    <row r="13" spans="1:15" ht="21" customHeight="1">
      <c r="A13" s="464"/>
      <c r="B13" s="465"/>
      <c r="C13" s="465"/>
      <c r="D13" s="466"/>
      <c r="E13" s="466"/>
      <c r="F13" s="466"/>
      <c r="G13" s="467"/>
      <c r="H13" s="468"/>
      <c r="I13" s="466"/>
      <c r="J13" s="466"/>
      <c r="K13" s="466"/>
      <c r="L13" s="469"/>
      <c r="M13" s="470"/>
      <c r="N13" s="468"/>
      <c r="O13" s="465"/>
    </row>
  </sheetData>
  <mergeCells count="13">
    <mergeCell ref="N4:N5"/>
    <mergeCell ref="A1:O1"/>
    <mergeCell ref="A2:O2"/>
    <mergeCell ref="D3:H3"/>
    <mergeCell ref="I3:N3"/>
    <mergeCell ref="D4:D5"/>
    <mergeCell ref="E4:E5"/>
    <mergeCell ref="F4:F5"/>
    <mergeCell ref="I4:I5"/>
    <mergeCell ref="J4:J5"/>
    <mergeCell ref="K4:K5"/>
    <mergeCell ref="L4:L5"/>
    <mergeCell ref="M4:M5"/>
  </mergeCells>
  <printOptions horizontalCentered="1"/>
  <pageMargins left="0" right="0" top="0.25" bottom="0.25" header="0.15" footer="0.1"/>
  <pageSetup paperSize="9" scale="90" orientation="landscape" r:id="rId1"/>
  <headerFooter alignWithMargins="0">
    <oddFooter>&amp;Lแผน-ผลปี54/กกจ.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14"/>
  <sheetViews>
    <sheetView zoomScaleNormal="100" workbookViewId="0">
      <selection activeCell="O9" sqref="O9"/>
    </sheetView>
  </sheetViews>
  <sheetFormatPr defaultRowHeight="18"/>
  <cols>
    <col min="1" max="1" width="3.7109375" style="463" customWidth="1"/>
    <col min="2" max="2" width="29.7109375" style="463" customWidth="1"/>
    <col min="3" max="3" width="12.5703125" style="463" customWidth="1"/>
    <col min="4" max="4" width="3.5703125" style="463" bestFit="1" customWidth="1"/>
    <col min="5" max="5" width="4.7109375" style="463" bestFit="1" customWidth="1"/>
    <col min="6" max="6" width="3.5703125" style="463" bestFit="1" customWidth="1"/>
    <col min="7" max="7" width="16.85546875" style="471" bestFit="1" customWidth="1"/>
    <col min="8" max="8" width="21.5703125" style="471" bestFit="1" customWidth="1"/>
    <col min="9" max="10" width="5.7109375" style="463" bestFit="1" customWidth="1"/>
    <col min="11" max="11" width="4" style="463" bestFit="1" customWidth="1"/>
    <col min="12" max="12" width="5.7109375" style="463" bestFit="1" customWidth="1"/>
    <col min="13" max="13" width="12.5703125" style="463" customWidth="1"/>
    <col min="14" max="14" width="14.28515625" style="463" bestFit="1" customWidth="1"/>
    <col min="15" max="15" width="17.42578125" style="463" customWidth="1"/>
    <col min="16" max="16384" width="9.140625" style="463"/>
  </cols>
  <sheetData>
    <row r="1" spans="1:15" s="449" customFormat="1" ht="26.25">
      <c r="A1" s="641" t="s">
        <v>315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</row>
    <row r="2" spans="1:15" s="449" customFormat="1" ht="26.25">
      <c r="A2" s="642" t="s">
        <v>72</v>
      </c>
      <c r="B2" s="641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</row>
    <row r="3" spans="1:15" s="449" customFormat="1" ht="21">
      <c r="A3" s="450" t="s">
        <v>93</v>
      </c>
      <c r="B3" s="451"/>
      <c r="C3" s="450" t="s">
        <v>94</v>
      </c>
      <c r="D3" s="643" t="s">
        <v>95</v>
      </c>
      <c r="E3" s="644"/>
      <c r="F3" s="644"/>
      <c r="G3" s="644"/>
      <c r="H3" s="645"/>
      <c r="I3" s="643" t="s">
        <v>96</v>
      </c>
      <c r="J3" s="644"/>
      <c r="K3" s="644"/>
      <c r="L3" s="644"/>
      <c r="M3" s="644"/>
      <c r="N3" s="644"/>
      <c r="O3" s="450" t="s">
        <v>97</v>
      </c>
    </row>
    <row r="4" spans="1:15" s="449" customFormat="1" ht="21">
      <c r="A4" s="452" t="s">
        <v>98</v>
      </c>
      <c r="B4" s="452" t="s">
        <v>1</v>
      </c>
      <c r="C4" s="452" t="s">
        <v>99</v>
      </c>
      <c r="D4" s="646" t="s">
        <v>7</v>
      </c>
      <c r="E4" s="646" t="s">
        <v>9</v>
      </c>
      <c r="F4" s="646" t="s">
        <v>8</v>
      </c>
      <c r="G4" s="453" t="s">
        <v>83</v>
      </c>
      <c r="H4" s="453" t="s">
        <v>100</v>
      </c>
      <c r="I4" s="646" t="s">
        <v>10</v>
      </c>
      <c r="J4" s="646" t="s">
        <v>11</v>
      </c>
      <c r="K4" s="646" t="s">
        <v>8</v>
      </c>
      <c r="L4" s="646" t="s">
        <v>12</v>
      </c>
      <c r="M4" s="646" t="s">
        <v>101</v>
      </c>
      <c r="N4" s="639" t="s">
        <v>102</v>
      </c>
      <c r="O4" s="452" t="s">
        <v>103</v>
      </c>
    </row>
    <row r="5" spans="1:15" s="449" customFormat="1" ht="21.75" thickBot="1">
      <c r="A5" s="454" t="s">
        <v>104</v>
      </c>
      <c r="B5" s="454"/>
      <c r="C5" s="455"/>
      <c r="D5" s="647"/>
      <c r="E5" s="647"/>
      <c r="F5" s="647"/>
      <c r="G5" s="456" t="s">
        <v>105</v>
      </c>
      <c r="H5" s="456" t="s">
        <v>106</v>
      </c>
      <c r="I5" s="647"/>
      <c r="J5" s="647"/>
      <c r="K5" s="647"/>
      <c r="L5" s="647"/>
      <c r="M5" s="647"/>
      <c r="N5" s="640"/>
      <c r="O5" s="455"/>
    </row>
    <row r="6" spans="1:15" s="462" customFormat="1" ht="23.25" thickTop="1">
      <c r="A6" s="457"/>
      <c r="B6" s="458" t="s">
        <v>107</v>
      </c>
      <c r="C6" s="459"/>
      <c r="D6" s="460">
        <f>SUM(D7:D14)</f>
        <v>8</v>
      </c>
      <c r="E6" s="460">
        <f>SUM(E7:E14)</f>
        <v>606</v>
      </c>
      <c r="F6" s="460">
        <f>SUM(F7:F14)</f>
        <v>61</v>
      </c>
      <c r="G6" s="460">
        <f>SUM(G7:G14)</f>
        <v>0</v>
      </c>
      <c r="H6" s="481">
        <v>3063450</v>
      </c>
      <c r="I6" s="460">
        <f>SUM(I7:I14)</f>
        <v>318</v>
      </c>
      <c r="J6" s="460">
        <f>SUM(J7:J14)</f>
        <v>322</v>
      </c>
      <c r="K6" s="460">
        <f>SUM(K7:K14)</f>
        <v>61</v>
      </c>
      <c r="L6" s="460">
        <f>SUM(L7:L14)</f>
        <v>526.5</v>
      </c>
      <c r="M6" s="461"/>
      <c r="N6" s="460">
        <f>SUM(N7:N14)</f>
        <v>2955933.1</v>
      </c>
      <c r="O6" s="459"/>
    </row>
    <row r="7" spans="1:15" s="491" customFormat="1" ht="126">
      <c r="A7" s="496">
        <v>1</v>
      </c>
      <c r="B7" s="497" t="s">
        <v>294</v>
      </c>
      <c r="C7" s="474" t="s">
        <v>115</v>
      </c>
      <c r="D7" s="475">
        <v>1</v>
      </c>
      <c r="E7" s="475">
        <v>80</v>
      </c>
      <c r="F7" s="475">
        <v>5</v>
      </c>
      <c r="G7" s="475">
        <v>0</v>
      </c>
      <c r="H7" s="489" t="s">
        <v>295</v>
      </c>
      <c r="I7" s="475">
        <v>35</v>
      </c>
      <c r="J7" s="475">
        <v>45</v>
      </c>
      <c r="K7" s="475">
        <v>5</v>
      </c>
      <c r="L7" s="475">
        <v>42</v>
      </c>
      <c r="M7" s="477" t="s">
        <v>296</v>
      </c>
      <c r="N7" s="490">
        <v>664000</v>
      </c>
      <c r="O7" s="494" t="s">
        <v>276</v>
      </c>
    </row>
    <row r="8" spans="1:15" s="491" customFormat="1" ht="126">
      <c r="A8" s="496">
        <v>2</v>
      </c>
      <c r="B8" s="497" t="s">
        <v>297</v>
      </c>
      <c r="C8" s="474" t="s">
        <v>115</v>
      </c>
      <c r="D8" s="475">
        <v>1</v>
      </c>
      <c r="E8" s="475">
        <v>80</v>
      </c>
      <c r="F8" s="475">
        <v>5</v>
      </c>
      <c r="G8" s="475">
        <v>0</v>
      </c>
      <c r="H8" s="489" t="s">
        <v>298</v>
      </c>
      <c r="I8" s="475">
        <v>30</v>
      </c>
      <c r="J8" s="475">
        <v>50</v>
      </c>
      <c r="K8" s="475">
        <v>5</v>
      </c>
      <c r="L8" s="475">
        <v>42</v>
      </c>
      <c r="M8" s="477" t="s">
        <v>299</v>
      </c>
      <c r="N8" s="490">
        <v>664000</v>
      </c>
      <c r="O8" s="494" t="s">
        <v>276</v>
      </c>
    </row>
    <row r="9" spans="1:15" s="491" customFormat="1" ht="168">
      <c r="A9" s="496">
        <v>3</v>
      </c>
      <c r="B9" s="497" t="s">
        <v>303</v>
      </c>
      <c r="C9" s="474" t="s">
        <v>115</v>
      </c>
      <c r="D9" s="475">
        <v>1</v>
      </c>
      <c r="E9" s="475">
        <v>80</v>
      </c>
      <c r="F9" s="475">
        <v>6</v>
      </c>
      <c r="G9" s="475">
        <v>0</v>
      </c>
      <c r="H9" s="475">
        <v>0</v>
      </c>
      <c r="I9" s="475">
        <v>21</v>
      </c>
      <c r="J9" s="475">
        <v>59</v>
      </c>
      <c r="K9" s="475">
        <v>6</v>
      </c>
      <c r="L9" s="475">
        <v>56</v>
      </c>
      <c r="M9" s="477" t="s">
        <v>300</v>
      </c>
      <c r="N9" s="475">
        <v>0</v>
      </c>
      <c r="O9" s="494" t="s">
        <v>282</v>
      </c>
    </row>
    <row r="10" spans="1:15" s="491" customFormat="1" ht="231">
      <c r="A10" s="496">
        <v>4</v>
      </c>
      <c r="B10" s="497" t="s">
        <v>301</v>
      </c>
      <c r="C10" s="474" t="s">
        <v>115</v>
      </c>
      <c r="D10" s="475">
        <v>1</v>
      </c>
      <c r="E10" s="475">
        <v>58</v>
      </c>
      <c r="F10" s="475">
        <v>3</v>
      </c>
      <c r="G10" s="475">
        <v>0</v>
      </c>
      <c r="H10" s="475">
        <v>200000</v>
      </c>
      <c r="I10" s="475">
        <v>15</v>
      </c>
      <c r="J10" s="475">
        <v>43</v>
      </c>
      <c r="K10" s="492">
        <v>3</v>
      </c>
      <c r="L10" s="475">
        <v>18.5</v>
      </c>
      <c r="M10" s="477" t="s">
        <v>304</v>
      </c>
      <c r="N10" s="490">
        <v>198360</v>
      </c>
      <c r="O10" s="494" t="s">
        <v>302</v>
      </c>
    </row>
    <row r="11" spans="1:15" s="491" customFormat="1" ht="231">
      <c r="A11" s="496">
        <v>5</v>
      </c>
      <c r="B11" s="497" t="s">
        <v>305</v>
      </c>
      <c r="C11" s="494" t="s">
        <v>307</v>
      </c>
      <c r="D11" s="475">
        <v>1</v>
      </c>
      <c r="E11" s="475">
        <v>113</v>
      </c>
      <c r="F11" s="475">
        <v>1</v>
      </c>
      <c r="G11" s="475">
        <v>0</v>
      </c>
      <c r="H11" s="493">
        <v>66800</v>
      </c>
      <c r="I11" s="475">
        <v>102</v>
      </c>
      <c r="J11" s="475">
        <v>13</v>
      </c>
      <c r="K11" s="475">
        <v>1</v>
      </c>
      <c r="L11" s="475">
        <v>6</v>
      </c>
      <c r="M11" s="480" t="s">
        <v>308</v>
      </c>
      <c r="N11" s="490">
        <v>66800</v>
      </c>
      <c r="O11" s="494" t="s">
        <v>309</v>
      </c>
    </row>
    <row r="12" spans="1:15" s="491" customFormat="1" ht="231">
      <c r="A12" s="496">
        <v>6</v>
      </c>
      <c r="B12" s="497" t="s">
        <v>306</v>
      </c>
      <c r="C12" s="474" t="s">
        <v>115</v>
      </c>
      <c r="D12" s="475">
        <v>1</v>
      </c>
      <c r="E12" s="475">
        <v>115</v>
      </c>
      <c r="F12" s="475">
        <v>1</v>
      </c>
      <c r="G12" s="475">
        <v>0</v>
      </c>
      <c r="H12" s="493">
        <v>36650</v>
      </c>
      <c r="I12" s="475">
        <v>33</v>
      </c>
      <c r="J12" s="475">
        <v>106</v>
      </c>
      <c r="K12" s="475">
        <v>1</v>
      </c>
      <c r="L12" s="475">
        <v>6</v>
      </c>
      <c r="M12" s="480">
        <v>21057</v>
      </c>
      <c r="N12" s="490">
        <v>36650</v>
      </c>
      <c r="O12" s="494" t="s">
        <v>309</v>
      </c>
    </row>
    <row r="13" spans="1:15" ht="126">
      <c r="A13" s="496">
        <v>7</v>
      </c>
      <c r="B13" s="497" t="s">
        <v>310</v>
      </c>
      <c r="C13" s="474" t="s">
        <v>115</v>
      </c>
      <c r="D13" s="475">
        <v>1</v>
      </c>
      <c r="E13" s="475">
        <v>40</v>
      </c>
      <c r="F13" s="475">
        <v>20</v>
      </c>
      <c r="G13" s="475">
        <v>0</v>
      </c>
      <c r="H13" s="493">
        <v>700000</v>
      </c>
      <c r="I13" s="475">
        <v>40</v>
      </c>
      <c r="J13" s="475">
        <v>3</v>
      </c>
      <c r="K13" s="475">
        <v>20</v>
      </c>
      <c r="L13" s="475">
        <v>178</v>
      </c>
      <c r="M13" s="480" t="s">
        <v>312</v>
      </c>
      <c r="N13" s="490">
        <v>646060</v>
      </c>
      <c r="O13" s="494" t="s">
        <v>314</v>
      </c>
    </row>
    <row r="14" spans="1:15" ht="126">
      <c r="A14" s="496">
        <v>8</v>
      </c>
      <c r="B14" s="497" t="s">
        <v>311</v>
      </c>
      <c r="C14" s="474" t="s">
        <v>115</v>
      </c>
      <c r="D14" s="475">
        <v>1</v>
      </c>
      <c r="E14" s="475">
        <v>40</v>
      </c>
      <c r="F14" s="475">
        <v>20</v>
      </c>
      <c r="G14" s="475">
        <v>0</v>
      </c>
      <c r="H14" s="493">
        <v>700000</v>
      </c>
      <c r="I14" s="475">
        <v>42</v>
      </c>
      <c r="J14" s="475">
        <v>3</v>
      </c>
      <c r="K14" s="475">
        <v>20</v>
      </c>
      <c r="L14" s="475">
        <v>178</v>
      </c>
      <c r="M14" s="480" t="s">
        <v>313</v>
      </c>
      <c r="N14" s="495">
        <v>680063.1</v>
      </c>
      <c r="O14" s="494" t="s">
        <v>314</v>
      </c>
    </row>
  </sheetData>
  <mergeCells count="13">
    <mergeCell ref="N4:N5"/>
    <mergeCell ref="A1:O1"/>
    <mergeCell ref="A2:O2"/>
    <mergeCell ref="D3:H3"/>
    <mergeCell ref="I3:N3"/>
    <mergeCell ref="D4:D5"/>
    <mergeCell ref="E4:E5"/>
    <mergeCell ref="F4:F5"/>
    <mergeCell ref="I4:I5"/>
    <mergeCell ref="J4:J5"/>
    <mergeCell ref="K4:K5"/>
    <mergeCell ref="L4:L5"/>
    <mergeCell ref="M4:M5"/>
  </mergeCells>
  <printOptions horizontalCentered="1"/>
  <pageMargins left="0" right="0" top="0.23622047244094491" bottom="0.23622047244094491" header="0.15748031496062992" footer="0.11811023622047245"/>
  <pageSetup paperSize="9" scale="90" orientation="landscape" r:id="rId1"/>
  <headerFooter alignWithMargins="0">
    <oddFooter>&amp;Lแผน-ผลปี54/กกจ.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>
      <selection activeCell="H6" sqref="H6"/>
    </sheetView>
  </sheetViews>
  <sheetFormatPr defaultRowHeight="21"/>
  <cols>
    <col min="1" max="1" width="3.7109375" style="526" customWidth="1"/>
    <col min="2" max="2" width="20.28515625" style="526" customWidth="1"/>
    <col min="3" max="3" width="12.5703125" style="526" customWidth="1"/>
    <col min="4" max="4" width="3.5703125" style="526" bestFit="1" customWidth="1"/>
    <col min="5" max="5" width="4.7109375" style="526" bestFit="1" customWidth="1"/>
    <col min="6" max="6" width="3.5703125" style="526" bestFit="1" customWidth="1"/>
    <col min="7" max="7" width="15" style="530" customWidth="1"/>
    <col min="8" max="8" width="32.85546875" style="530" customWidth="1"/>
    <col min="9" max="12" width="3.140625" style="526" customWidth="1"/>
    <col min="13" max="13" width="12.5703125" style="526" customWidth="1"/>
    <col min="14" max="14" width="9.28515625" style="531" customWidth="1"/>
    <col min="15" max="15" width="15.5703125" style="526" customWidth="1"/>
    <col min="16" max="16384" width="9.140625" style="526"/>
  </cols>
  <sheetData>
    <row r="1" spans="1:15" s="514" customFormat="1" ht="26.25">
      <c r="A1" s="652" t="s">
        <v>317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</row>
    <row r="2" spans="1:15" s="514" customFormat="1" ht="26.25">
      <c r="A2" s="653" t="s">
        <v>72</v>
      </c>
      <c r="B2" s="652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</row>
    <row r="3" spans="1:15" s="515" customFormat="1" ht="18" customHeight="1">
      <c r="A3" s="650" t="s">
        <v>79</v>
      </c>
      <c r="B3" s="648" t="s">
        <v>1</v>
      </c>
      <c r="C3" s="648" t="s">
        <v>325</v>
      </c>
      <c r="D3" s="654" t="s">
        <v>95</v>
      </c>
      <c r="E3" s="655"/>
      <c r="F3" s="655"/>
      <c r="G3" s="655"/>
      <c r="H3" s="656"/>
      <c r="I3" s="654" t="s">
        <v>96</v>
      </c>
      <c r="J3" s="655"/>
      <c r="K3" s="655"/>
      <c r="L3" s="655"/>
      <c r="M3" s="655"/>
      <c r="N3" s="655"/>
      <c r="O3" s="648" t="s">
        <v>328</v>
      </c>
    </row>
    <row r="4" spans="1:15" s="515" customFormat="1" ht="63" customHeight="1" thickBot="1">
      <c r="A4" s="651"/>
      <c r="B4" s="649"/>
      <c r="C4" s="649"/>
      <c r="D4" s="509" t="s">
        <v>7</v>
      </c>
      <c r="E4" s="509" t="s">
        <v>9</v>
      </c>
      <c r="F4" s="509" t="s">
        <v>8</v>
      </c>
      <c r="G4" s="511" t="s">
        <v>327</v>
      </c>
      <c r="H4" s="511" t="s">
        <v>326</v>
      </c>
      <c r="I4" s="510" t="s">
        <v>10</v>
      </c>
      <c r="J4" s="510" t="s">
        <v>11</v>
      </c>
      <c r="K4" s="510" t="s">
        <v>8</v>
      </c>
      <c r="L4" s="512" t="s">
        <v>12</v>
      </c>
      <c r="M4" s="509" t="s">
        <v>101</v>
      </c>
      <c r="N4" s="513" t="s">
        <v>102</v>
      </c>
      <c r="O4" s="649"/>
    </row>
    <row r="5" spans="1:15" s="518" customFormat="1" ht="24" thickTop="1">
      <c r="A5" s="504"/>
      <c r="B5" s="505" t="s">
        <v>107</v>
      </c>
      <c r="C5" s="504"/>
      <c r="D5" s="506">
        <f>SUM(D6:D9)</f>
        <v>4</v>
      </c>
      <c r="E5" s="506">
        <f>SUM(E6:E9)</f>
        <v>335</v>
      </c>
      <c r="F5" s="506">
        <f>SUM(F6:F9)</f>
        <v>19</v>
      </c>
      <c r="G5" s="506"/>
      <c r="H5" s="516"/>
      <c r="I5" s="506"/>
      <c r="J5" s="506"/>
      <c r="K5" s="506"/>
      <c r="L5" s="506"/>
      <c r="M5" s="506"/>
      <c r="N5" s="517"/>
      <c r="O5" s="504"/>
    </row>
    <row r="6" spans="1:15" ht="111.75" customHeight="1">
      <c r="A6" s="507">
        <v>1</v>
      </c>
      <c r="B6" s="519" t="s">
        <v>321</v>
      </c>
      <c r="C6" s="520" t="s">
        <v>115</v>
      </c>
      <c r="D6" s="521">
        <v>1</v>
      </c>
      <c r="E6" s="521">
        <v>80</v>
      </c>
      <c r="F6" s="521">
        <v>5</v>
      </c>
      <c r="G6" s="522" t="s">
        <v>319</v>
      </c>
      <c r="H6" s="523" t="s">
        <v>40</v>
      </c>
      <c r="I6" s="521">
        <v>34</v>
      </c>
      <c r="J6" s="521">
        <v>46</v>
      </c>
      <c r="K6" s="521">
        <v>5</v>
      </c>
      <c r="L6" s="521">
        <v>42</v>
      </c>
      <c r="M6" s="508" t="s">
        <v>320</v>
      </c>
      <c r="N6" s="524">
        <v>631890</v>
      </c>
      <c r="O6" s="525" t="s">
        <v>276</v>
      </c>
    </row>
    <row r="7" spans="1:15" ht="132">
      <c r="A7" s="507">
        <v>2</v>
      </c>
      <c r="B7" s="519" t="s">
        <v>322</v>
      </c>
      <c r="C7" s="520" t="s">
        <v>115</v>
      </c>
      <c r="D7" s="521">
        <v>1</v>
      </c>
      <c r="E7" s="521">
        <v>105</v>
      </c>
      <c r="F7" s="521">
        <v>5</v>
      </c>
      <c r="G7" s="522">
        <v>0</v>
      </c>
      <c r="H7" s="527" t="s">
        <v>324</v>
      </c>
      <c r="I7" s="521">
        <v>37</v>
      </c>
      <c r="J7" s="521">
        <v>68</v>
      </c>
      <c r="K7" s="521">
        <v>5</v>
      </c>
      <c r="L7" s="521">
        <v>42</v>
      </c>
      <c r="M7" s="508" t="s">
        <v>323</v>
      </c>
      <c r="N7" s="524">
        <v>529360</v>
      </c>
      <c r="O7" s="525" t="s">
        <v>276</v>
      </c>
    </row>
    <row r="8" spans="1:15" ht="126">
      <c r="A8" s="507">
        <v>3</v>
      </c>
      <c r="B8" s="519" t="s">
        <v>318</v>
      </c>
      <c r="C8" s="520" t="s">
        <v>115</v>
      </c>
      <c r="D8" s="521">
        <v>1</v>
      </c>
      <c r="E8" s="521">
        <v>90</v>
      </c>
      <c r="F8" s="521">
        <v>6</v>
      </c>
      <c r="G8" s="521">
        <v>0</v>
      </c>
      <c r="H8" s="521" t="s">
        <v>40</v>
      </c>
      <c r="I8" s="521">
        <v>19</v>
      </c>
      <c r="J8" s="521">
        <v>71</v>
      </c>
      <c r="K8" s="521">
        <v>6</v>
      </c>
      <c r="L8" s="521">
        <v>68</v>
      </c>
      <c r="M8" s="508" t="s">
        <v>329</v>
      </c>
      <c r="N8" s="524">
        <v>0</v>
      </c>
      <c r="O8" s="525" t="s">
        <v>282</v>
      </c>
    </row>
    <row r="9" spans="1:15" ht="357">
      <c r="A9" s="528">
        <v>4</v>
      </c>
      <c r="B9" s="528" t="s">
        <v>330</v>
      </c>
      <c r="C9" s="528" t="s">
        <v>335</v>
      </c>
      <c r="D9" s="528">
        <v>1</v>
      </c>
      <c r="E9" s="528">
        <v>60</v>
      </c>
      <c r="F9" s="528">
        <v>3</v>
      </c>
      <c r="G9" s="529">
        <v>0</v>
      </c>
      <c r="H9" s="529">
        <v>284880</v>
      </c>
      <c r="I9" s="528">
        <v>13</v>
      </c>
      <c r="J9" s="528">
        <v>47</v>
      </c>
      <c r="K9" s="528">
        <v>3</v>
      </c>
      <c r="L9" s="528">
        <v>22</v>
      </c>
      <c r="M9" s="528" t="s">
        <v>331</v>
      </c>
      <c r="N9" s="529">
        <v>284880</v>
      </c>
      <c r="O9" s="528" t="s">
        <v>332</v>
      </c>
    </row>
    <row r="10" spans="1:15">
      <c r="N10" s="531">
        <f>SUM(N5:N9)</f>
        <v>1446130</v>
      </c>
    </row>
  </sheetData>
  <mergeCells count="8">
    <mergeCell ref="O3:O4"/>
    <mergeCell ref="A3:A4"/>
    <mergeCell ref="B3:B4"/>
    <mergeCell ref="C3:C4"/>
    <mergeCell ref="A1:O1"/>
    <mergeCell ref="A2:O2"/>
    <mergeCell ref="D3:H3"/>
    <mergeCell ref="I3:N3"/>
  </mergeCells>
  <pageMargins left="0.23622047244094491" right="3.937007874015748E-2" top="0.15748031496062992" bottom="0" header="0.31496062992125984" footer="0.31496062992125984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topLeftCell="A12" workbookViewId="0">
      <selection activeCell="A12" sqref="A1:IV65536"/>
    </sheetView>
  </sheetViews>
  <sheetFormatPr defaultRowHeight="12.7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="80" workbookViewId="0">
      <selection activeCell="L17" sqref="L17"/>
    </sheetView>
  </sheetViews>
  <sheetFormatPr defaultRowHeight="18"/>
  <cols>
    <col min="1" max="1" width="6.5703125" style="240" bestFit="1" customWidth="1"/>
    <col min="2" max="2" width="32.28515625" style="240" customWidth="1"/>
    <col min="3" max="3" width="17.42578125" style="240" customWidth="1"/>
    <col min="4" max="4" width="18.5703125" style="240" customWidth="1"/>
    <col min="5" max="5" width="11.28515625" style="240" bestFit="1" customWidth="1"/>
    <col min="6" max="6" width="6.42578125" style="240" bestFit="1" customWidth="1"/>
    <col min="7" max="7" width="7.85546875" style="240" bestFit="1" customWidth="1"/>
    <col min="8" max="9" width="6.42578125" style="240" bestFit="1" customWidth="1"/>
    <col min="10" max="10" width="7.85546875" style="240" bestFit="1" customWidth="1"/>
    <col min="11" max="11" width="6.42578125" style="240" bestFit="1" customWidth="1"/>
    <col min="12" max="12" width="18.7109375" style="240" bestFit="1" customWidth="1"/>
    <col min="13" max="16384" width="9.140625" style="240"/>
  </cols>
  <sheetData>
    <row r="1" spans="1:12" s="217" customFormat="1" ht="26.25">
      <c r="A1" s="554" t="s">
        <v>178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</row>
    <row r="2" spans="1:12" s="217" customFormat="1" ht="26.25">
      <c r="A2" s="555" t="s">
        <v>107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</row>
    <row r="3" spans="1:12" s="342" customFormat="1" ht="21">
      <c r="A3" s="556" t="s">
        <v>79</v>
      </c>
      <c r="B3" s="556" t="s">
        <v>1</v>
      </c>
      <c r="C3" s="558" t="s">
        <v>179</v>
      </c>
      <c r="D3" s="559"/>
      <c r="E3" s="560"/>
      <c r="F3" s="561" t="s">
        <v>2</v>
      </c>
      <c r="G3" s="562"/>
      <c r="H3" s="562"/>
      <c r="I3" s="563" t="s">
        <v>3</v>
      </c>
      <c r="J3" s="563"/>
      <c r="K3" s="563"/>
      <c r="L3" s="563"/>
    </row>
    <row r="4" spans="1:12" s="342" customFormat="1" ht="21">
      <c r="A4" s="557"/>
      <c r="B4" s="557"/>
      <c r="C4" s="343" t="s">
        <v>180</v>
      </c>
      <c r="D4" s="343" t="s">
        <v>73</v>
      </c>
      <c r="E4" s="344" t="s">
        <v>74</v>
      </c>
      <c r="F4" s="345" t="s">
        <v>7</v>
      </c>
      <c r="G4" s="345" t="s">
        <v>9</v>
      </c>
      <c r="H4" s="345" t="s">
        <v>8</v>
      </c>
      <c r="I4" s="345" t="s">
        <v>7</v>
      </c>
      <c r="J4" s="345" t="s">
        <v>9</v>
      </c>
      <c r="K4" s="345" t="s">
        <v>8</v>
      </c>
      <c r="L4" s="346" t="s">
        <v>13</v>
      </c>
    </row>
    <row r="5" spans="1:12" s="231" customFormat="1" ht="23.25" thickBot="1">
      <c r="A5" s="347"/>
      <c r="B5" s="348" t="s">
        <v>77</v>
      </c>
      <c r="C5" s="349">
        <f t="shared" ref="C5:L5" si="0">SUM(C6:C27)</f>
        <v>2646100</v>
      </c>
      <c r="D5" s="349">
        <f t="shared" si="0"/>
        <v>271081</v>
      </c>
      <c r="E5" s="349">
        <f t="shared" si="0"/>
        <v>0</v>
      </c>
      <c r="F5" s="349">
        <f t="shared" si="0"/>
        <v>18</v>
      </c>
      <c r="G5" s="349">
        <f t="shared" si="0"/>
        <v>700</v>
      </c>
      <c r="H5" s="349">
        <f t="shared" si="0"/>
        <v>77</v>
      </c>
      <c r="I5" s="349">
        <f t="shared" si="0"/>
        <v>20</v>
      </c>
      <c r="J5" s="349">
        <f t="shared" si="0"/>
        <v>746</v>
      </c>
      <c r="K5" s="349">
        <f t="shared" si="0"/>
        <v>79</v>
      </c>
      <c r="L5" s="350">
        <f t="shared" si="0"/>
        <v>2764021.79</v>
      </c>
    </row>
    <row r="6" spans="1:12" ht="23.25" thickTop="1">
      <c r="A6" s="351">
        <v>1</v>
      </c>
      <c r="B6" s="352" t="s">
        <v>181</v>
      </c>
      <c r="C6" s="353">
        <v>289280</v>
      </c>
      <c r="D6" s="354"/>
      <c r="E6" s="354"/>
      <c r="F6" s="355">
        <v>2</v>
      </c>
      <c r="G6" s="355">
        <v>70</v>
      </c>
      <c r="H6" s="355">
        <v>8</v>
      </c>
      <c r="I6" s="355">
        <v>1</v>
      </c>
      <c r="J6" s="355">
        <v>33</v>
      </c>
      <c r="K6" s="355">
        <v>4</v>
      </c>
      <c r="L6" s="356">
        <v>167488.04999999999</v>
      </c>
    </row>
    <row r="7" spans="1:12" ht="22.5">
      <c r="A7" s="357">
        <v>2</v>
      </c>
      <c r="B7" s="358" t="s">
        <v>182</v>
      </c>
      <c r="C7" s="359">
        <v>326760</v>
      </c>
      <c r="D7" s="360"/>
      <c r="E7" s="360"/>
      <c r="F7" s="361">
        <v>2</v>
      </c>
      <c r="G7" s="361">
        <v>80</v>
      </c>
      <c r="H7" s="361">
        <v>8</v>
      </c>
      <c r="I7" s="355">
        <v>1</v>
      </c>
      <c r="J7" s="355">
        <v>41</v>
      </c>
      <c r="K7" s="355">
        <v>4</v>
      </c>
      <c r="L7" s="356">
        <v>145242.6</v>
      </c>
    </row>
    <row r="8" spans="1:12" ht="22.5">
      <c r="A8" s="357"/>
      <c r="B8" s="358" t="s">
        <v>183</v>
      </c>
      <c r="C8" s="359"/>
      <c r="D8" s="360"/>
      <c r="E8" s="360"/>
      <c r="F8" s="361"/>
      <c r="G8" s="361"/>
      <c r="H8" s="361"/>
      <c r="I8" s="355">
        <v>1</v>
      </c>
      <c r="J8" s="355">
        <v>48</v>
      </c>
      <c r="K8" s="355">
        <v>4</v>
      </c>
      <c r="L8" s="356">
        <v>170046.2</v>
      </c>
    </row>
    <row r="9" spans="1:12" ht="22.5">
      <c r="A9" s="357">
        <v>3</v>
      </c>
      <c r="B9" s="362" t="s">
        <v>184</v>
      </c>
      <c r="C9" s="359">
        <v>292340</v>
      </c>
      <c r="D9" s="360"/>
      <c r="E9" s="360"/>
      <c r="F9" s="361">
        <v>1</v>
      </c>
      <c r="G9" s="361">
        <v>70</v>
      </c>
      <c r="H9" s="361">
        <v>4</v>
      </c>
      <c r="I9" s="355">
        <v>1</v>
      </c>
      <c r="J9" s="355">
        <v>69</v>
      </c>
      <c r="K9" s="355">
        <v>4</v>
      </c>
      <c r="L9" s="356">
        <v>288791.2</v>
      </c>
    </row>
    <row r="10" spans="1:12" ht="22.5">
      <c r="A10" s="357">
        <v>4</v>
      </c>
      <c r="B10" s="362" t="s">
        <v>185</v>
      </c>
      <c r="C10" s="359">
        <v>273240</v>
      </c>
      <c r="D10" s="360"/>
      <c r="E10" s="360"/>
      <c r="F10" s="361">
        <v>1</v>
      </c>
      <c r="G10" s="361">
        <v>100</v>
      </c>
      <c r="H10" s="361">
        <v>3</v>
      </c>
      <c r="I10" s="355">
        <v>1</v>
      </c>
      <c r="J10" s="355">
        <v>97</v>
      </c>
      <c r="K10" s="355">
        <v>3</v>
      </c>
      <c r="L10" s="356">
        <v>244147.8</v>
      </c>
    </row>
    <row r="11" spans="1:12" ht="22.5">
      <c r="A11" s="357"/>
      <c r="B11" s="358" t="s">
        <v>186</v>
      </c>
      <c r="C11" s="359"/>
      <c r="D11" s="360"/>
      <c r="E11" s="360"/>
      <c r="F11" s="361"/>
      <c r="G11" s="361"/>
      <c r="H11" s="361"/>
      <c r="I11" s="355"/>
      <c r="J11" s="355"/>
      <c r="K11" s="355"/>
      <c r="L11" s="356"/>
    </row>
    <row r="12" spans="1:12" ht="22.5">
      <c r="A12" s="357">
        <v>5</v>
      </c>
      <c r="B12" s="358" t="s">
        <v>187</v>
      </c>
      <c r="C12" s="359">
        <v>150575</v>
      </c>
      <c r="D12" s="360"/>
      <c r="E12" s="360"/>
      <c r="F12" s="361">
        <v>1</v>
      </c>
      <c r="G12" s="361">
        <v>30</v>
      </c>
      <c r="H12" s="361">
        <v>20</v>
      </c>
      <c r="I12" s="355">
        <v>1</v>
      </c>
      <c r="J12" s="355">
        <v>25</v>
      </c>
      <c r="K12" s="355">
        <v>5</v>
      </c>
      <c r="L12" s="356">
        <v>150572.97</v>
      </c>
    </row>
    <row r="13" spans="1:12" ht="22.5">
      <c r="A13" s="357"/>
      <c r="B13" s="358" t="s">
        <v>188</v>
      </c>
      <c r="C13" s="359">
        <v>118110</v>
      </c>
      <c r="D13" s="360"/>
      <c r="E13" s="360"/>
      <c r="F13" s="361"/>
      <c r="G13" s="361"/>
      <c r="H13" s="361"/>
      <c r="I13" s="355"/>
      <c r="J13" s="355"/>
      <c r="K13" s="355">
        <v>5</v>
      </c>
      <c r="L13" s="356">
        <v>116710</v>
      </c>
    </row>
    <row r="14" spans="1:12" ht="22.5">
      <c r="A14" s="357"/>
      <c r="B14" s="358" t="s">
        <v>189</v>
      </c>
      <c r="C14" s="359">
        <v>123540</v>
      </c>
      <c r="D14" s="360"/>
      <c r="E14" s="360"/>
      <c r="F14" s="361"/>
      <c r="G14" s="361"/>
      <c r="H14" s="361"/>
      <c r="I14" s="355"/>
      <c r="J14" s="355"/>
      <c r="K14" s="355">
        <v>5</v>
      </c>
      <c r="L14" s="356">
        <v>115837.97</v>
      </c>
    </row>
    <row r="15" spans="1:12" ht="22.5">
      <c r="A15" s="357"/>
      <c r="B15" s="358" t="s">
        <v>190</v>
      </c>
      <c r="C15" s="359">
        <v>120340</v>
      </c>
      <c r="D15" s="360"/>
      <c r="E15" s="360"/>
      <c r="F15" s="361"/>
      <c r="G15" s="361"/>
      <c r="H15" s="361"/>
      <c r="I15" s="355"/>
      <c r="J15" s="355"/>
      <c r="K15" s="355">
        <v>5</v>
      </c>
      <c r="L15" s="356">
        <v>107575</v>
      </c>
    </row>
    <row r="16" spans="1:12" ht="22.5">
      <c r="A16" s="357">
        <v>5</v>
      </c>
      <c r="B16" s="352" t="s">
        <v>191</v>
      </c>
      <c r="C16" s="359">
        <v>141915</v>
      </c>
      <c r="D16" s="359">
        <v>139081</v>
      </c>
      <c r="E16" s="360"/>
      <c r="F16" s="361">
        <v>1</v>
      </c>
      <c r="G16" s="361">
        <v>50</v>
      </c>
      <c r="H16" s="361">
        <v>3</v>
      </c>
      <c r="I16" s="355">
        <v>1</v>
      </c>
      <c r="J16" s="355">
        <v>50</v>
      </c>
      <c r="K16" s="355">
        <v>3</v>
      </c>
      <c r="L16" s="356">
        <v>139285</v>
      </c>
    </row>
    <row r="17" spans="1:12" ht="22.5">
      <c r="A17" s="357"/>
      <c r="B17" s="362" t="s">
        <v>192</v>
      </c>
      <c r="C17" s="359"/>
      <c r="D17" s="363" t="s">
        <v>193</v>
      </c>
      <c r="E17" s="360"/>
      <c r="F17" s="361"/>
      <c r="G17" s="361"/>
      <c r="H17" s="361"/>
      <c r="I17" s="355">
        <v>1</v>
      </c>
      <c r="J17" s="355">
        <v>51</v>
      </c>
      <c r="K17" s="355">
        <v>3</v>
      </c>
      <c r="L17" s="356">
        <v>138884</v>
      </c>
    </row>
    <row r="18" spans="1:12" ht="22.5">
      <c r="A18" s="357"/>
      <c r="B18" s="358" t="s">
        <v>194</v>
      </c>
      <c r="C18" s="359"/>
      <c r="D18" s="363" t="s">
        <v>195</v>
      </c>
      <c r="E18" s="360"/>
      <c r="F18" s="361"/>
      <c r="G18" s="361"/>
      <c r="H18" s="361"/>
      <c r="I18" s="355"/>
      <c r="J18" s="355"/>
      <c r="K18" s="355"/>
      <c r="L18" s="356"/>
    </row>
    <row r="19" spans="1:12" ht="22.5">
      <c r="A19" s="357"/>
      <c r="B19" s="358" t="s">
        <v>196</v>
      </c>
      <c r="C19" s="360"/>
      <c r="D19" s="359" t="s">
        <v>197</v>
      </c>
      <c r="E19" s="359"/>
      <c r="F19" s="360"/>
      <c r="G19" s="360"/>
      <c r="H19" s="360"/>
      <c r="I19" s="355"/>
      <c r="J19" s="355"/>
      <c r="K19" s="355"/>
      <c r="L19" s="356"/>
    </row>
    <row r="20" spans="1:12" ht="22.5">
      <c r="A20" s="357">
        <v>7</v>
      </c>
      <c r="B20" s="362" t="s">
        <v>198</v>
      </c>
      <c r="C20" s="359">
        <v>810000</v>
      </c>
      <c r="D20" s="360"/>
      <c r="E20" s="360"/>
      <c r="F20" s="361">
        <v>9</v>
      </c>
      <c r="G20" s="361">
        <v>270</v>
      </c>
      <c r="H20" s="361">
        <v>27</v>
      </c>
      <c r="I20" s="355">
        <v>9</v>
      </c>
      <c r="J20" s="355">
        <v>270</v>
      </c>
      <c r="K20" s="355">
        <v>27</v>
      </c>
      <c r="L20" s="356">
        <v>810000</v>
      </c>
    </row>
    <row r="21" spans="1:12" ht="22.5">
      <c r="A21" s="357"/>
      <c r="B21" s="362" t="s">
        <v>199</v>
      </c>
      <c r="C21" s="360"/>
      <c r="D21" s="360"/>
      <c r="E21" s="360"/>
      <c r="F21" s="360"/>
      <c r="G21" s="360"/>
      <c r="H21" s="360"/>
      <c r="I21" s="355"/>
      <c r="J21" s="355"/>
      <c r="K21" s="355"/>
      <c r="L21" s="364"/>
    </row>
    <row r="22" spans="1:12" ht="22.5">
      <c r="A22" s="357">
        <v>8</v>
      </c>
      <c r="B22" s="358" t="s">
        <v>200</v>
      </c>
      <c r="C22" s="359"/>
      <c r="D22" s="359">
        <v>132000</v>
      </c>
      <c r="E22" s="359"/>
      <c r="F22" s="361">
        <v>1</v>
      </c>
      <c r="G22" s="361">
        <v>30</v>
      </c>
      <c r="H22" s="361">
        <v>4</v>
      </c>
      <c r="I22" s="355"/>
      <c r="J22" s="355"/>
      <c r="K22" s="355"/>
      <c r="L22" s="356"/>
    </row>
    <row r="23" spans="1:12" ht="22.5">
      <c r="A23" s="357"/>
      <c r="B23" s="358" t="s">
        <v>201</v>
      </c>
      <c r="C23" s="360"/>
      <c r="D23" s="359"/>
      <c r="E23" s="359"/>
      <c r="F23" s="360"/>
      <c r="G23" s="360"/>
      <c r="H23" s="360"/>
      <c r="I23" s="355"/>
      <c r="J23" s="355"/>
      <c r="K23" s="355"/>
      <c r="L23" s="356"/>
    </row>
    <row r="24" spans="1:12" ht="22.5">
      <c r="A24" s="357"/>
      <c r="B24" s="362" t="s">
        <v>202</v>
      </c>
      <c r="C24" s="360"/>
      <c r="D24" s="359"/>
      <c r="E24" s="359"/>
      <c r="F24" s="360"/>
      <c r="G24" s="360"/>
      <c r="H24" s="360"/>
      <c r="I24" s="355">
        <v>1</v>
      </c>
      <c r="J24" s="355">
        <v>12</v>
      </c>
      <c r="K24" s="355">
        <v>1</v>
      </c>
      <c r="L24" s="356">
        <v>7800</v>
      </c>
    </row>
    <row r="25" spans="1:12" ht="22.5">
      <c r="A25" s="357"/>
      <c r="B25" s="362" t="s">
        <v>203</v>
      </c>
      <c r="C25" s="360"/>
      <c r="D25" s="359"/>
      <c r="E25" s="359"/>
      <c r="F25" s="360"/>
      <c r="G25" s="360"/>
      <c r="H25" s="360"/>
      <c r="I25" s="355"/>
      <c r="J25" s="355"/>
      <c r="K25" s="355"/>
      <c r="L25" s="356"/>
    </row>
    <row r="26" spans="1:12" ht="22.5">
      <c r="A26" s="357"/>
      <c r="B26" s="358" t="s">
        <v>204</v>
      </c>
      <c r="C26" s="365"/>
      <c r="D26" s="359"/>
      <c r="E26" s="359"/>
      <c r="F26" s="361"/>
      <c r="G26" s="361"/>
      <c r="H26" s="361"/>
      <c r="I26" s="355">
        <v>1</v>
      </c>
      <c r="J26" s="355">
        <v>30</v>
      </c>
      <c r="K26" s="355">
        <v>3</v>
      </c>
      <c r="L26" s="356">
        <v>152041</v>
      </c>
    </row>
    <row r="27" spans="1:12" ht="22.5">
      <c r="A27" s="357"/>
      <c r="B27" s="358" t="s">
        <v>205</v>
      </c>
      <c r="C27" s="365"/>
      <c r="D27" s="359"/>
      <c r="E27" s="359"/>
      <c r="F27" s="361"/>
      <c r="G27" s="361"/>
      <c r="H27" s="361"/>
      <c r="I27" s="355">
        <v>1</v>
      </c>
      <c r="J27" s="355">
        <v>20</v>
      </c>
      <c r="K27" s="355">
        <v>3</v>
      </c>
      <c r="L27" s="356">
        <v>9600</v>
      </c>
    </row>
  </sheetData>
  <mergeCells count="7">
    <mergeCell ref="A1:L1"/>
    <mergeCell ref="A2:L2"/>
    <mergeCell ref="A3:A4"/>
    <mergeCell ref="B3:B4"/>
    <mergeCell ref="C3:E3"/>
    <mergeCell ref="F3:H3"/>
    <mergeCell ref="I3:L3"/>
  </mergeCells>
  <printOptions horizontalCentered="1"/>
  <pageMargins left="0" right="0" top="1" bottom="1" header="0.5" footer="0.5"/>
  <pageSetup scale="93" orientation="landscape" r:id="rId1"/>
  <headerFooter alignWithMargins="0">
    <oddFooter>&amp;LD/From desktop/ฟอร์มแผน-ผลปี48-50/กกจ.&amp;C&amp;P&amp;R&amp;D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topLeftCell="A7" zoomScaleNormal="75" zoomScaleSheetLayoutView="100" workbookViewId="0">
      <selection activeCell="N14" sqref="N14"/>
    </sheetView>
  </sheetViews>
  <sheetFormatPr defaultRowHeight="18"/>
  <cols>
    <col min="1" max="1" width="4.42578125" style="240" customWidth="1"/>
    <col min="2" max="2" width="32.28515625" style="240" customWidth="1"/>
    <col min="3" max="3" width="17.42578125" style="240" customWidth="1"/>
    <col min="4" max="4" width="18.5703125" style="240" customWidth="1"/>
    <col min="5" max="5" width="15.42578125" style="240" bestFit="1" customWidth="1"/>
    <col min="6" max="6" width="6.85546875" style="240" bestFit="1" customWidth="1"/>
    <col min="7" max="7" width="8.28515625" style="240" bestFit="1" customWidth="1"/>
    <col min="8" max="9" width="6.85546875" style="240" bestFit="1" customWidth="1"/>
    <col min="10" max="10" width="8.28515625" style="240" bestFit="1" customWidth="1"/>
    <col min="11" max="11" width="6.85546875" style="240" bestFit="1" customWidth="1"/>
    <col min="12" max="12" width="17.5703125" style="240" customWidth="1"/>
    <col min="13" max="16384" width="9.140625" style="240"/>
  </cols>
  <sheetData>
    <row r="1" spans="1:12" s="217" customFormat="1" ht="26.25">
      <c r="A1" s="554" t="s">
        <v>206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</row>
    <row r="2" spans="1:12" s="217" customFormat="1" ht="26.25">
      <c r="A2" s="555" t="s">
        <v>107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</row>
    <row r="3" spans="1:12" s="342" customFormat="1" ht="21">
      <c r="A3" s="556" t="s">
        <v>79</v>
      </c>
      <c r="B3" s="556" t="s">
        <v>1</v>
      </c>
      <c r="C3" s="558" t="s">
        <v>179</v>
      </c>
      <c r="D3" s="559"/>
      <c r="E3" s="560"/>
      <c r="F3" s="561" t="s">
        <v>2</v>
      </c>
      <c r="G3" s="562"/>
      <c r="H3" s="562"/>
      <c r="I3" s="563" t="s">
        <v>3</v>
      </c>
      <c r="J3" s="563"/>
      <c r="K3" s="563"/>
      <c r="L3" s="563"/>
    </row>
    <row r="4" spans="1:12" s="342" customFormat="1" ht="21">
      <c r="A4" s="557"/>
      <c r="B4" s="557"/>
      <c r="C4" s="343" t="s">
        <v>180</v>
      </c>
      <c r="D4" s="343" t="s">
        <v>73</v>
      </c>
      <c r="E4" s="344" t="s">
        <v>74</v>
      </c>
      <c r="F4" s="345" t="s">
        <v>7</v>
      </c>
      <c r="G4" s="345" t="s">
        <v>9</v>
      </c>
      <c r="H4" s="345" t="s">
        <v>8</v>
      </c>
      <c r="I4" s="345" t="s">
        <v>7</v>
      </c>
      <c r="J4" s="345" t="s">
        <v>9</v>
      </c>
      <c r="K4" s="345" t="s">
        <v>8</v>
      </c>
      <c r="L4" s="346" t="s">
        <v>13</v>
      </c>
    </row>
    <row r="5" spans="1:12" s="231" customFormat="1" ht="23.25" thickBot="1">
      <c r="A5" s="347"/>
      <c r="B5" s="348" t="s">
        <v>77</v>
      </c>
      <c r="C5" s="349">
        <f>SUM(C6:C31)</f>
        <v>2500200</v>
      </c>
      <c r="D5" s="349">
        <f t="shared" ref="D5:L5" si="0">SUM(D6:D31)</f>
        <v>882750</v>
      </c>
      <c r="E5" s="349">
        <f t="shared" si="0"/>
        <v>1000000</v>
      </c>
      <c r="F5" s="349">
        <f t="shared" si="0"/>
        <v>23</v>
      </c>
      <c r="G5" s="349">
        <f t="shared" si="0"/>
        <v>977</v>
      </c>
      <c r="H5" s="349">
        <f t="shared" si="0"/>
        <v>89</v>
      </c>
      <c r="I5" s="349">
        <f t="shared" si="0"/>
        <v>23</v>
      </c>
      <c r="J5" s="349">
        <f t="shared" si="0"/>
        <v>985</v>
      </c>
      <c r="K5" s="349">
        <f t="shared" si="0"/>
        <v>89</v>
      </c>
      <c r="L5" s="366">
        <f t="shared" si="0"/>
        <v>4283140.05</v>
      </c>
    </row>
    <row r="6" spans="1:12" ht="23.25" thickTop="1">
      <c r="A6" s="351">
        <v>1</v>
      </c>
      <c r="B6" s="352" t="s">
        <v>191</v>
      </c>
      <c r="C6" s="353">
        <v>340000</v>
      </c>
      <c r="D6" s="354"/>
      <c r="E6" s="354"/>
      <c r="F6" s="355">
        <v>2</v>
      </c>
      <c r="G6" s="355">
        <v>100</v>
      </c>
      <c r="H6" s="355">
        <v>6</v>
      </c>
      <c r="I6" s="355">
        <v>1</v>
      </c>
      <c r="J6" s="355">
        <v>49</v>
      </c>
      <c r="K6" s="355">
        <v>3</v>
      </c>
      <c r="L6" s="364">
        <v>148524</v>
      </c>
    </row>
    <row r="7" spans="1:12" ht="22.5">
      <c r="A7" s="357"/>
      <c r="B7" s="362" t="s">
        <v>192</v>
      </c>
      <c r="C7" s="359"/>
      <c r="D7" s="367"/>
      <c r="E7" s="367"/>
      <c r="F7" s="355"/>
      <c r="G7" s="355"/>
      <c r="H7" s="355"/>
      <c r="I7" s="355">
        <v>1</v>
      </c>
      <c r="J7" s="355">
        <v>48</v>
      </c>
      <c r="K7" s="355">
        <v>3</v>
      </c>
      <c r="L7" s="364">
        <v>166140</v>
      </c>
    </row>
    <row r="8" spans="1:12" ht="22.5">
      <c r="A8" s="357"/>
      <c r="B8" s="358" t="s">
        <v>207</v>
      </c>
      <c r="C8" s="359"/>
      <c r="D8" s="367"/>
      <c r="E8" s="367"/>
      <c r="F8" s="361"/>
      <c r="G8" s="361"/>
      <c r="H8" s="361"/>
      <c r="I8" s="355"/>
      <c r="J8" s="355"/>
      <c r="K8" s="355"/>
      <c r="L8" s="364"/>
    </row>
    <row r="9" spans="1:12" ht="22.5">
      <c r="A9" s="357"/>
      <c r="B9" s="358" t="s">
        <v>208</v>
      </c>
      <c r="C9" s="359"/>
      <c r="D9" s="367"/>
      <c r="E9" s="367"/>
      <c r="F9" s="361"/>
      <c r="G9" s="361"/>
      <c r="H9" s="361"/>
      <c r="I9" s="355"/>
      <c r="J9" s="355"/>
      <c r="K9" s="355"/>
      <c r="L9" s="364"/>
    </row>
    <row r="10" spans="1:12" ht="22.5">
      <c r="A10" s="357">
        <v>2</v>
      </c>
      <c r="B10" s="358" t="s">
        <v>182</v>
      </c>
      <c r="C10" s="359">
        <v>340000</v>
      </c>
      <c r="D10" s="360"/>
      <c r="E10" s="360"/>
      <c r="F10" s="361">
        <v>2</v>
      </c>
      <c r="G10" s="361">
        <v>80</v>
      </c>
      <c r="H10" s="361">
        <v>6</v>
      </c>
      <c r="I10" s="355">
        <v>1</v>
      </c>
      <c r="J10" s="355">
        <v>39</v>
      </c>
      <c r="K10" s="355">
        <v>3</v>
      </c>
      <c r="L10" s="364">
        <v>125283.89</v>
      </c>
    </row>
    <row r="11" spans="1:12" ht="22.5">
      <c r="A11" s="357"/>
      <c r="B11" s="358" t="s">
        <v>183</v>
      </c>
      <c r="C11" s="359"/>
      <c r="D11" s="360"/>
      <c r="E11" s="360"/>
      <c r="F11" s="361"/>
      <c r="G11" s="361"/>
      <c r="H11" s="361"/>
      <c r="I11" s="355">
        <v>1</v>
      </c>
      <c r="J11" s="355">
        <v>43</v>
      </c>
      <c r="K11" s="355">
        <v>3</v>
      </c>
      <c r="L11" s="364">
        <v>119187.89</v>
      </c>
    </row>
    <row r="12" spans="1:12" ht="22.5">
      <c r="A12" s="357"/>
      <c r="B12" s="358" t="s">
        <v>209</v>
      </c>
      <c r="C12" s="359"/>
      <c r="D12" s="360"/>
      <c r="E12" s="360"/>
      <c r="F12" s="361"/>
      <c r="G12" s="361"/>
      <c r="H12" s="361"/>
      <c r="I12" s="355"/>
      <c r="J12" s="355"/>
      <c r="K12" s="355"/>
      <c r="L12" s="364"/>
    </row>
    <row r="13" spans="1:12" ht="22.5">
      <c r="A13" s="357">
        <v>3</v>
      </c>
      <c r="B13" s="362" t="s">
        <v>75</v>
      </c>
      <c r="C13" s="359">
        <v>127600</v>
      </c>
      <c r="D13" s="360"/>
      <c r="E13" s="360"/>
      <c r="F13" s="361">
        <v>1</v>
      </c>
      <c r="G13" s="361">
        <v>37</v>
      </c>
      <c r="H13" s="361">
        <v>3</v>
      </c>
      <c r="I13" s="355">
        <v>1</v>
      </c>
      <c r="J13" s="355">
        <v>38</v>
      </c>
      <c r="K13" s="355">
        <v>3</v>
      </c>
      <c r="L13" s="364">
        <v>218509.99</v>
      </c>
    </row>
    <row r="14" spans="1:12" ht="22.5">
      <c r="A14" s="357"/>
      <c r="B14" s="358" t="s">
        <v>76</v>
      </c>
      <c r="C14" s="359"/>
      <c r="D14" s="360"/>
      <c r="E14" s="360"/>
      <c r="F14" s="361"/>
      <c r="G14" s="361"/>
      <c r="H14" s="361"/>
      <c r="I14" s="355"/>
      <c r="J14" s="355"/>
      <c r="K14" s="355"/>
      <c r="L14" s="364"/>
    </row>
    <row r="15" spans="1:12" ht="22.5">
      <c r="A15" s="357"/>
      <c r="B15" s="358" t="s">
        <v>210</v>
      </c>
      <c r="C15" s="359"/>
      <c r="D15" s="360"/>
      <c r="E15" s="360"/>
      <c r="F15" s="361"/>
      <c r="G15" s="361"/>
      <c r="H15" s="361"/>
      <c r="I15" s="355"/>
      <c r="J15" s="355"/>
      <c r="K15" s="355"/>
      <c r="L15" s="364"/>
    </row>
    <row r="16" spans="1:12" ht="22.5">
      <c r="A16" s="357">
        <v>4</v>
      </c>
      <c r="B16" s="358" t="s">
        <v>187</v>
      </c>
      <c r="C16" s="359">
        <v>150620</v>
      </c>
      <c r="D16" s="360"/>
      <c r="E16" s="360"/>
      <c r="F16" s="361">
        <v>1</v>
      </c>
      <c r="G16" s="361">
        <v>30</v>
      </c>
      <c r="H16" s="361">
        <v>20</v>
      </c>
      <c r="I16" s="355">
        <v>1</v>
      </c>
      <c r="J16" s="355">
        <v>28</v>
      </c>
      <c r="K16" s="355">
        <v>5</v>
      </c>
      <c r="L16" s="364">
        <v>154128.97</v>
      </c>
    </row>
    <row r="17" spans="1:12" ht="22.5">
      <c r="A17" s="357"/>
      <c r="B17" s="358" t="s">
        <v>211</v>
      </c>
      <c r="C17" s="359">
        <v>118100</v>
      </c>
      <c r="D17" s="360"/>
      <c r="E17" s="360"/>
      <c r="F17" s="361"/>
      <c r="G17" s="361"/>
      <c r="H17" s="361"/>
      <c r="I17" s="355"/>
      <c r="J17" s="355"/>
      <c r="K17" s="355">
        <v>5</v>
      </c>
      <c r="L17" s="364">
        <v>117700</v>
      </c>
    </row>
    <row r="18" spans="1:12" ht="22.5">
      <c r="A18" s="357"/>
      <c r="B18" s="358" t="s">
        <v>212</v>
      </c>
      <c r="C18" s="359">
        <v>123540</v>
      </c>
      <c r="D18" s="360"/>
      <c r="E18" s="360"/>
      <c r="F18" s="361"/>
      <c r="G18" s="361"/>
      <c r="H18" s="361"/>
      <c r="I18" s="355"/>
      <c r="J18" s="355"/>
      <c r="K18" s="355">
        <v>5</v>
      </c>
      <c r="L18" s="364">
        <v>116082.21</v>
      </c>
    </row>
    <row r="19" spans="1:12" ht="22.5">
      <c r="A19" s="357"/>
      <c r="B19" s="358" t="s">
        <v>213</v>
      </c>
      <c r="C19" s="359">
        <v>120340</v>
      </c>
      <c r="D19" s="360"/>
      <c r="E19" s="360"/>
      <c r="F19" s="361"/>
      <c r="G19" s="361"/>
      <c r="H19" s="361"/>
      <c r="I19" s="355"/>
      <c r="J19" s="355"/>
      <c r="K19" s="355">
        <v>5</v>
      </c>
      <c r="L19" s="364">
        <v>112292</v>
      </c>
    </row>
    <row r="20" spans="1:12" ht="22.5">
      <c r="A20" s="357">
        <v>5</v>
      </c>
      <c r="B20" s="358" t="s">
        <v>214</v>
      </c>
      <c r="C20" s="359">
        <v>370000</v>
      </c>
      <c r="D20" s="360"/>
      <c r="E20" s="360"/>
      <c r="F20" s="361">
        <v>2</v>
      </c>
      <c r="G20" s="361">
        <v>60</v>
      </c>
      <c r="H20" s="361">
        <v>6</v>
      </c>
      <c r="I20" s="355">
        <v>1</v>
      </c>
      <c r="J20" s="355">
        <v>30</v>
      </c>
      <c r="K20" s="355">
        <v>3</v>
      </c>
      <c r="L20" s="364">
        <v>184317.34</v>
      </c>
    </row>
    <row r="21" spans="1:12" ht="22.5">
      <c r="A21" s="357"/>
      <c r="B21" s="358" t="s">
        <v>215</v>
      </c>
      <c r="C21" s="360"/>
      <c r="D21" s="360"/>
      <c r="E21" s="360"/>
      <c r="F21" s="360"/>
      <c r="G21" s="360"/>
      <c r="H21" s="360"/>
      <c r="I21" s="355">
        <v>1</v>
      </c>
      <c r="J21" s="355">
        <v>30</v>
      </c>
      <c r="K21" s="355">
        <v>3</v>
      </c>
      <c r="L21" s="364">
        <v>175667.34</v>
      </c>
    </row>
    <row r="22" spans="1:12" ht="22.5">
      <c r="A22" s="357"/>
      <c r="B22" s="358" t="s">
        <v>216</v>
      </c>
      <c r="C22" s="360"/>
      <c r="D22" s="360"/>
      <c r="E22" s="360"/>
      <c r="F22" s="360"/>
      <c r="G22" s="360"/>
      <c r="H22" s="360"/>
      <c r="I22" s="355"/>
      <c r="J22" s="355"/>
      <c r="K22" s="355"/>
      <c r="L22" s="364"/>
    </row>
    <row r="23" spans="1:12" ht="22.5">
      <c r="A23" s="368"/>
      <c r="B23" s="369"/>
      <c r="C23" s="370"/>
      <c r="D23" s="370"/>
      <c r="E23" s="370"/>
      <c r="F23" s="370"/>
      <c r="G23" s="370"/>
      <c r="H23" s="370"/>
      <c r="I23" s="371"/>
      <c r="J23" s="371"/>
      <c r="K23" s="371"/>
      <c r="L23" s="372"/>
    </row>
    <row r="24" spans="1:12" ht="22.5">
      <c r="A24" s="351">
        <v>6</v>
      </c>
      <c r="B24" s="352" t="s">
        <v>198</v>
      </c>
      <c r="C24" s="353">
        <v>810000</v>
      </c>
      <c r="D24" s="373"/>
      <c r="E24" s="373"/>
      <c r="F24" s="355">
        <v>9</v>
      </c>
      <c r="G24" s="355">
        <v>270</v>
      </c>
      <c r="H24" s="355">
        <v>27</v>
      </c>
      <c r="I24" s="355">
        <v>9</v>
      </c>
      <c r="J24" s="355">
        <v>302</v>
      </c>
      <c r="K24" s="355">
        <v>27</v>
      </c>
      <c r="L24" s="364">
        <v>810000</v>
      </c>
    </row>
    <row r="25" spans="1:12" ht="22.5">
      <c r="A25" s="357"/>
      <c r="B25" s="358" t="s">
        <v>199</v>
      </c>
      <c r="C25" s="360"/>
      <c r="D25" s="360"/>
      <c r="E25" s="360"/>
      <c r="F25" s="360"/>
      <c r="G25" s="360"/>
      <c r="H25" s="360"/>
      <c r="I25" s="355"/>
      <c r="J25" s="355"/>
      <c r="K25" s="355"/>
      <c r="L25" s="364"/>
    </row>
    <row r="26" spans="1:12" ht="22.5">
      <c r="A26" s="357">
        <v>7</v>
      </c>
      <c r="B26" s="358" t="s">
        <v>217</v>
      </c>
      <c r="C26" s="365"/>
      <c r="D26" s="365"/>
      <c r="E26" s="365">
        <v>1000000</v>
      </c>
      <c r="F26" s="361">
        <v>3</v>
      </c>
      <c r="G26" s="361">
        <v>150</v>
      </c>
      <c r="H26" s="361">
        <v>9</v>
      </c>
      <c r="I26" s="355">
        <v>3</v>
      </c>
      <c r="J26" s="355">
        <v>155</v>
      </c>
      <c r="K26" s="355">
        <v>9</v>
      </c>
      <c r="L26" s="364">
        <v>991700</v>
      </c>
    </row>
    <row r="27" spans="1:12" ht="22.5">
      <c r="A27" s="357">
        <v>8</v>
      </c>
      <c r="B27" s="358" t="s">
        <v>218</v>
      </c>
      <c r="C27" s="365"/>
      <c r="D27" s="365">
        <v>485400</v>
      </c>
      <c r="E27" s="367"/>
      <c r="F27" s="361">
        <v>1</v>
      </c>
      <c r="G27" s="361">
        <v>100</v>
      </c>
      <c r="H27" s="361">
        <v>5</v>
      </c>
      <c r="I27" s="355">
        <v>1</v>
      </c>
      <c r="J27" s="355">
        <v>105</v>
      </c>
      <c r="K27" s="355">
        <v>5</v>
      </c>
      <c r="L27" s="364">
        <v>500049.97</v>
      </c>
    </row>
    <row r="28" spans="1:12" ht="22.5">
      <c r="A28" s="357"/>
      <c r="B28" s="358" t="s">
        <v>219</v>
      </c>
      <c r="C28" s="365"/>
      <c r="D28" s="365"/>
      <c r="E28" s="367"/>
      <c r="F28" s="361"/>
      <c r="G28" s="361"/>
      <c r="H28" s="361"/>
      <c r="I28" s="355"/>
      <c r="J28" s="355"/>
      <c r="K28" s="355"/>
      <c r="L28" s="364"/>
    </row>
    <row r="29" spans="1:12" ht="22.5">
      <c r="A29" s="357">
        <v>9</v>
      </c>
      <c r="B29" s="358" t="s">
        <v>220</v>
      </c>
      <c r="C29" s="365"/>
      <c r="D29" s="365">
        <v>151550</v>
      </c>
      <c r="E29" s="360"/>
      <c r="F29" s="361">
        <v>1</v>
      </c>
      <c r="G29" s="361">
        <v>50</v>
      </c>
      <c r="H29" s="361">
        <v>3</v>
      </c>
      <c r="I29" s="355">
        <v>1</v>
      </c>
      <c r="J29" s="355">
        <v>34</v>
      </c>
      <c r="K29" s="355">
        <v>3</v>
      </c>
      <c r="L29" s="364">
        <v>124191.55</v>
      </c>
    </row>
    <row r="30" spans="1:12" ht="22.5">
      <c r="A30" s="357"/>
      <c r="B30" s="358" t="s">
        <v>221</v>
      </c>
      <c r="C30" s="365"/>
      <c r="D30" s="365"/>
      <c r="E30" s="360"/>
      <c r="F30" s="361"/>
      <c r="G30" s="361"/>
      <c r="H30" s="361"/>
      <c r="I30" s="355"/>
      <c r="J30" s="355"/>
      <c r="K30" s="355"/>
      <c r="L30" s="364"/>
    </row>
    <row r="31" spans="1:12" ht="22.5">
      <c r="A31" s="357">
        <v>10</v>
      </c>
      <c r="B31" s="358" t="s">
        <v>124</v>
      </c>
      <c r="C31" s="365"/>
      <c r="D31" s="365">
        <v>245800</v>
      </c>
      <c r="E31" s="360"/>
      <c r="F31" s="361">
        <v>1</v>
      </c>
      <c r="G31" s="361">
        <v>100</v>
      </c>
      <c r="H31" s="361">
        <v>4</v>
      </c>
      <c r="I31" s="355">
        <v>1</v>
      </c>
      <c r="J31" s="355">
        <v>84</v>
      </c>
      <c r="K31" s="355">
        <v>4</v>
      </c>
      <c r="L31" s="364">
        <v>219364.9</v>
      </c>
    </row>
  </sheetData>
  <mergeCells count="7">
    <mergeCell ref="A1:L1"/>
    <mergeCell ref="A2:L2"/>
    <mergeCell ref="A3:A4"/>
    <mergeCell ref="B3:B4"/>
    <mergeCell ref="C3:E3"/>
    <mergeCell ref="F3:H3"/>
    <mergeCell ref="I3:L3"/>
  </mergeCells>
  <printOptions horizontalCentered="1"/>
  <pageMargins left="0.2" right="0" top="1" bottom="0.75" header="0.5" footer="0.5"/>
  <pageSetup scale="92" orientation="landscape" r:id="rId1"/>
  <headerFooter alignWithMargins="0">
    <oddFooter>&amp;LD/From desktop/ฟอร์มแผน-ผลปี48-50/กกจ.&amp;C&amp;P&amp;R&amp;D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workbookViewId="0">
      <selection activeCell="D7" sqref="D7"/>
    </sheetView>
  </sheetViews>
  <sheetFormatPr defaultRowHeight="18"/>
  <cols>
    <col min="1" max="1" width="5.28515625" style="380" customWidth="1"/>
    <col min="2" max="2" width="36.7109375" style="380" customWidth="1"/>
    <col min="3" max="3" width="16.28515625" style="380" customWidth="1"/>
    <col min="4" max="4" width="18.5703125" style="380" customWidth="1"/>
    <col min="5" max="5" width="11.42578125" style="380" bestFit="1" customWidth="1"/>
    <col min="6" max="6" width="6.42578125" style="380" bestFit="1" customWidth="1"/>
    <col min="7" max="7" width="10" style="380" bestFit="1" customWidth="1"/>
    <col min="8" max="9" width="6.42578125" style="380" bestFit="1" customWidth="1"/>
    <col min="10" max="10" width="10.140625" style="380" bestFit="1" customWidth="1"/>
    <col min="11" max="11" width="6.42578125" style="380" bestFit="1" customWidth="1"/>
    <col min="12" max="12" width="18" style="380" customWidth="1"/>
    <col min="13" max="16384" width="9.140625" style="380"/>
  </cols>
  <sheetData>
    <row r="1" spans="1:12" s="217" customFormat="1" ht="26.25">
      <c r="A1" s="554" t="s">
        <v>222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</row>
    <row r="2" spans="1:12" s="217" customFormat="1" ht="26.25">
      <c r="A2" s="555" t="s">
        <v>107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</row>
    <row r="3" spans="1:12" s="342" customFormat="1" ht="21">
      <c r="A3" s="556" t="s">
        <v>79</v>
      </c>
      <c r="B3" s="556" t="s">
        <v>1</v>
      </c>
      <c r="C3" s="558" t="s">
        <v>179</v>
      </c>
      <c r="D3" s="559"/>
      <c r="E3" s="560"/>
      <c r="F3" s="561" t="s">
        <v>2</v>
      </c>
      <c r="G3" s="562"/>
      <c r="H3" s="562"/>
      <c r="I3" s="563" t="s">
        <v>3</v>
      </c>
      <c r="J3" s="563"/>
      <c r="K3" s="563"/>
      <c r="L3" s="563"/>
    </row>
    <row r="4" spans="1:12" s="342" customFormat="1" ht="21">
      <c r="A4" s="557"/>
      <c r="B4" s="557"/>
      <c r="C4" s="343" t="s">
        <v>180</v>
      </c>
      <c r="D4" s="343" t="s">
        <v>73</v>
      </c>
      <c r="E4" s="344" t="s">
        <v>74</v>
      </c>
      <c r="F4" s="345" t="s">
        <v>7</v>
      </c>
      <c r="G4" s="345" t="s">
        <v>9</v>
      </c>
      <c r="H4" s="345" t="s">
        <v>8</v>
      </c>
      <c r="I4" s="345" t="s">
        <v>7</v>
      </c>
      <c r="J4" s="345" t="s">
        <v>9</v>
      </c>
      <c r="K4" s="345" t="s">
        <v>8</v>
      </c>
      <c r="L4" s="346" t="s">
        <v>13</v>
      </c>
    </row>
    <row r="5" spans="1:12" s="231" customFormat="1" ht="23.25" thickBot="1">
      <c r="A5" s="347"/>
      <c r="B5" s="348" t="s">
        <v>77</v>
      </c>
      <c r="C5" s="349">
        <f>SUM(C6:C26)</f>
        <v>2712800</v>
      </c>
      <c r="D5" s="349">
        <f>SUM(D6:D27)</f>
        <v>1313484.05</v>
      </c>
      <c r="E5" s="349">
        <f t="shared" ref="E5:L5" si="0">SUM(E6:E27)</f>
        <v>0</v>
      </c>
      <c r="F5" s="349">
        <f t="shared" si="0"/>
        <v>21</v>
      </c>
      <c r="G5" s="349">
        <f t="shared" si="0"/>
        <v>1051</v>
      </c>
      <c r="H5" s="349">
        <f t="shared" si="0"/>
        <v>76</v>
      </c>
      <c r="I5" s="349">
        <f t="shared" si="0"/>
        <v>21</v>
      </c>
      <c r="J5" s="349">
        <f t="shared" si="0"/>
        <v>1103</v>
      </c>
      <c r="K5" s="349">
        <f t="shared" si="0"/>
        <v>76</v>
      </c>
      <c r="L5" s="349">
        <f t="shared" si="0"/>
        <v>3900500.03</v>
      </c>
    </row>
    <row r="6" spans="1:12" ht="24.75" thickTop="1">
      <c r="A6" s="374">
        <v>1</v>
      </c>
      <c r="B6" s="375" t="s">
        <v>75</v>
      </c>
      <c r="C6" s="376">
        <v>150000</v>
      </c>
      <c r="D6" s="377"/>
      <c r="E6" s="377"/>
      <c r="F6" s="378">
        <v>1</v>
      </c>
      <c r="G6" s="378">
        <v>40</v>
      </c>
      <c r="H6" s="378">
        <v>3</v>
      </c>
      <c r="I6" s="378">
        <v>1</v>
      </c>
      <c r="J6" s="378">
        <v>40</v>
      </c>
      <c r="K6" s="378">
        <v>3</v>
      </c>
      <c r="L6" s="379">
        <v>67999.350000000006</v>
      </c>
    </row>
    <row r="7" spans="1:12" ht="24">
      <c r="A7" s="381"/>
      <c r="B7" s="382" t="s">
        <v>223</v>
      </c>
      <c r="C7" s="383"/>
      <c r="D7" s="384"/>
      <c r="E7" s="384"/>
      <c r="F7" s="385"/>
      <c r="G7" s="385"/>
      <c r="H7" s="385"/>
      <c r="I7" s="385"/>
      <c r="J7" s="385"/>
      <c r="K7" s="385"/>
      <c r="L7" s="386"/>
    </row>
    <row r="8" spans="1:12" ht="24">
      <c r="A8" s="381"/>
      <c r="B8" s="382" t="s">
        <v>224</v>
      </c>
      <c r="C8" s="383"/>
      <c r="D8" s="384"/>
      <c r="E8" s="384"/>
      <c r="F8" s="385"/>
      <c r="G8" s="385"/>
      <c r="H8" s="385"/>
      <c r="I8" s="385"/>
      <c r="J8" s="385"/>
      <c r="K8" s="385"/>
      <c r="L8" s="386"/>
    </row>
    <row r="9" spans="1:12" ht="24">
      <c r="A9" s="387">
        <v>2</v>
      </c>
      <c r="B9" s="388" t="s">
        <v>225</v>
      </c>
      <c r="C9" s="383">
        <v>535400</v>
      </c>
      <c r="D9" s="384"/>
      <c r="E9" s="384"/>
      <c r="F9" s="385">
        <v>1</v>
      </c>
      <c r="G9" s="385">
        <v>100</v>
      </c>
      <c r="H9" s="385">
        <v>6</v>
      </c>
      <c r="I9" s="385">
        <v>1</v>
      </c>
      <c r="J9" s="385">
        <v>101</v>
      </c>
      <c r="K9" s="385">
        <v>6</v>
      </c>
      <c r="L9" s="386">
        <v>519443.8</v>
      </c>
    </row>
    <row r="10" spans="1:12" ht="24">
      <c r="A10" s="387"/>
      <c r="B10" s="388" t="s">
        <v>226</v>
      </c>
      <c r="C10" s="383"/>
      <c r="D10" s="383">
        <v>754720</v>
      </c>
      <c r="E10" s="384"/>
      <c r="F10" s="385">
        <v>1</v>
      </c>
      <c r="G10" s="385">
        <v>110</v>
      </c>
      <c r="H10" s="385">
        <v>6</v>
      </c>
      <c r="I10" s="385">
        <v>1</v>
      </c>
      <c r="J10" s="385">
        <v>110</v>
      </c>
      <c r="K10" s="385">
        <v>6</v>
      </c>
      <c r="L10" s="386">
        <v>749968.9</v>
      </c>
    </row>
    <row r="11" spans="1:12" ht="24">
      <c r="A11" s="387">
        <v>3</v>
      </c>
      <c r="B11" s="389" t="s">
        <v>227</v>
      </c>
      <c r="C11" s="383">
        <v>135600</v>
      </c>
      <c r="D11" s="383">
        <v>5800</v>
      </c>
      <c r="E11" s="390"/>
      <c r="F11" s="385">
        <v>1</v>
      </c>
      <c r="G11" s="385">
        <v>43</v>
      </c>
      <c r="H11" s="385">
        <v>3</v>
      </c>
      <c r="I11" s="385">
        <v>1</v>
      </c>
      <c r="J11" s="385">
        <v>40</v>
      </c>
      <c r="K11" s="385">
        <v>3</v>
      </c>
      <c r="L11" s="386">
        <v>136665</v>
      </c>
    </row>
    <row r="12" spans="1:12" ht="24">
      <c r="A12" s="387"/>
      <c r="B12" s="389" t="s">
        <v>228</v>
      </c>
      <c r="C12" s="383"/>
      <c r="D12" s="383"/>
      <c r="E12" s="390"/>
      <c r="F12" s="385"/>
      <c r="G12" s="385"/>
      <c r="H12" s="385"/>
      <c r="I12" s="385"/>
      <c r="J12" s="385"/>
      <c r="K12" s="385"/>
      <c r="L12" s="386"/>
    </row>
    <row r="13" spans="1:12" ht="24">
      <c r="A13" s="387">
        <v>4</v>
      </c>
      <c r="B13" s="388" t="s">
        <v>229</v>
      </c>
      <c r="C13" s="383">
        <v>209500</v>
      </c>
      <c r="D13" s="390"/>
      <c r="E13" s="390"/>
      <c r="F13" s="385">
        <v>1</v>
      </c>
      <c r="G13" s="385">
        <v>60</v>
      </c>
      <c r="H13" s="385">
        <v>3</v>
      </c>
      <c r="I13" s="385">
        <v>1</v>
      </c>
      <c r="J13" s="385">
        <v>60</v>
      </c>
      <c r="K13" s="385">
        <v>3</v>
      </c>
      <c r="L13" s="386">
        <v>206830</v>
      </c>
    </row>
    <row r="14" spans="1:12" ht="24">
      <c r="A14" s="387"/>
      <c r="B14" s="382" t="s">
        <v>230</v>
      </c>
      <c r="C14" s="383"/>
      <c r="D14" s="390"/>
      <c r="E14" s="390"/>
      <c r="F14" s="385"/>
      <c r="G14" s="385"/>
      <c r="H14" s="385"/>
      <c r="I14" s="385"/>
      <c r="J14" s="385"/>
      <c r="K14" s="385"/>
      <c r="L14" s="386"/>
    </row>
    <row r="15" spans="1:12" ht="24">
      <c r="A15" s="387">
        <v>5</v>
      </c>
      <c r="B15" s="382" t="s">
        <v>231</v>
      </c>
      <c r="C15" s="391">
        <v>322300</v>
      </c>
      <c r="D15" s="390"/>
      <c r="E15" s="390"/>
      <c r="F15" s="385">
        <v>1</v>
      </c>
      <c r="G15" s="385">
        <v>93</v>
      </c>
      <c r="H15" s="385">
        <v>5</v>
      </c>
      <c r="I15" s="385">
        <v>1</v>
      </c>
      <c r="J15" s="385">
        <v>90</v>
      </c>
      <c r="K15" s="385">
        <v>5</v>
      </c>
      <c r="L15" s="386">
        <v>312310</v>
      </c>
    </row>
    <row r="16" spans="1:12" ht="24">
      <c r="A16" s="387">
        <v>6</v>
      </c>
      <c r="B16" s="389" t="s">
        <v>232</v>
      </c>
      <c r="C16" s="383">
        <v>150000</v>
      </c>
      <c r="D16" s="383">
        <v>156040</v>
      </c>
      <c r="E16" s="390"/>
      <c r="F16" s="385">
        <v>1</v>
      </c>
      <c r="G16" s="385">
        <v>40</v>
      </c>
      <c r="H16" s="385">
        <v>5</v>
      </c>
      <c r="I16" s="385">
        <v>1</v>
      </c>
      <c r="J16" s="385">
        <v>40</v>
      </c>
      <c r="K16" s="385">
        <v>5</v>
      </c>
      <c r="L16" s="392">
        <v>298859.09999999998</v>
      </c>
    </row>
    <row r="17" spans="1:12" ht="24">
      <c r="A17" s="387"/>
      <c r="B17" s="389" t="s">
        <v>233</v>
      </c>
      <c r="C17" s="383"/>
      <c r="D17" s="390"/>
      <c r="E17" s="390"/>
      <c r="F17" s="385"/>
      <c r="G17" s="385"/>
      <c r="H17" s="385"/>
      <c r="I17" s="385"/>
      <c r="J17" s="385"/>
      <c r="K17" s="385"/>
      <c r="L17" s="386"/>
    </row>
    <row r="18" spans="1:12" ht="24">
      <c r="A18" s="393">
        <v>7</v>
      </c>
      <c r="B18" s="394" t="s">
        <v>234</v>
      </c>
      <c r="C18" s="395">
        <v>150000</v>
      </c>
      <c r="D18" s="396"/>
      <c r="E18" s="396"/>
      <c r="F18" s="397">
        <v>1</v>
      </c>
      <c r="G18" s="397">
        <v>40</v>
      </c>
      <c r="H18" s="397">
        <v>3</v>
      </c>
      <c r="I18" s="397">
        <v>1</v>
      </c>
      <c r="J18" s="397">
        <v>43</v>
      </c>
      <c r="K18" s="397">
        <v>3</v>
      </c>
      <c r="L18" s="398">
        <v>173646.9</v>
      </c>
    </row>
    <row r="19" spans="1:12" ht="24">
      <c r="A19" s="399">
        <v>8</v>
      </c>
      <c r="B19" s="400" t="s">
        <v>235</v>
      </c>
      <c r="C19" s="401">
        <v>250000</v>
      </c>
      <c r="D19" s="402">
        <v>148424.04999999999</v>
      </c>
      <c r="E19" s="403"/>
      <c r="F19" s="404">
        <v>1</v>
      </c>
      <c r="G19" s="404">
        <v>100</v>
      </c>
      <c r="H19" s="404">
        <v>4</v>
      </c>
      <c r="I19" s="404">
        <v>1</v>
      </c>
      <c r="J19" s="404">
        <v>66</v>
      </c>
      <c r="K19" s="404">
        <v>4</v>
      </c>
      <c r="L19" s="405">
        <v>196725.15</v>
      </c>
    </row>
    <row r="20" spans="1:12" ht="24">
      <c r="A20" s="393"/>
      <c r="B20" s="394" t="s">
        <v>236</v>
      </c>
      <c r="C20" s="395"/>
      <c r="D20" s="395"/>
      <c r="E20" s="396"/>
      <c r="F20" s="397">
        <v>1</v>
      </c>
      <c r="G20" s="397"/>
      <c r="H20" s="397">
        <v>4</v>
      </c>
      <c r="I20" s="397">
        <v>1</v>
      </c>
      <c r="J20" s="397">
        <v>66</v>
      </c>
      <c r="K20" s="397">
        <v>4</v>
      </c>
      <c r="L20" s="406">
        <v>201698.9</v>
      </c>
    </row>
    <row r="21" spans="1:12" ht="24">
      <c r="A21" s="407"/>
      <c r="B21" s="408"/>
      <c r="C21" s="409"/>
      <c r="D21" s="409"/>
      <c r="E21" s="410"/>
      <c r="F21" s="411"/>
      <c r="G21" s="411"/>
      <c r="H21" s="411"/>
      <c r="I21" s="411"/>
      <c r="J21" s="411"/>
      <c r="K21" s="411"/>
      <c r="L21" s="412"/>
    </row>
    <row r="22" spans="1:12" ht="24">
      <c r="A22" s="399">
        <v>9</v>
      </c>
      <c r="B22" s="400" t="s">
        <v>237</v>
      </c>
      <c r="C22" s="401">
        <v>810000</v>
      </c>
      <c r="D22" s="403"/>
      <c r="E22" s="403"/>
      <c r="F22" s="404">
        <v>9</v>
      </c>
      <c r="G22" s="404">
        <v>270</v>
      </c>
      <c r="H22" s="404">
        <v>27</v>
      </c>
      <c r="I22" s="404">
        <v>9</v>
      </c>
      <c r="J22" s="404">
        <v>270</v>
      </c>
      <c r="K22" s="404">
        <v>27</v>
      </c>
      <c r="L22" s="401">
        <v>810000</v>
      </c>
    </row>
    <row r="23" spans="1:12" ht="24">
      <c r="A23" s="387"/>
      <c r="B23" s="389" t="s">
        <v>238</v>
      </c>
      <c r="C23" s="383"/>
      <c r="D23" s="390"/>
      <c r="E23" s="390"/>
      <c r="F23" s="385"/>
      <c r="G23" s="385"/>
      <c r="H23" s="385"/>
      <c r="I23" s="385"/>
      <c r="J23" s="385"/>
      <c r="K23" s="385"/>
      <c r="L23" s="392"/>
    </row>
    <row r="24" spans="1:12" ht="24">
      <c r="A24" s="387">
        <v>10</v>
      </c>
      <c r="B24" s="389" t="s">
        <v>239</v>
      </c>
      <c r="C24" s="383"/>
      <c r="D24" s="383">
        <v>182500</v>
      </c>
      <c r="E24" s="390"/>
      <c r="F24" s="385">
        <v>1</v>
      </c>
      <c r="G24" s="385">
        <v>100</v>
      </c>
      <c r="H24" s="385">
        <v>5</v>
      </c>
      <c r="I24" s="385">
        <v>1</v>
      </c>
      <c r="J24" s="385">
        <v>122</v>
      </c>
      <c r="K24" s="385">
        <v>5</v>
      </c>
      <c r="L24" s="392">
        <v>165754</v>
      </c>
    </row>
    <row r="25" spans="1:12" ht="24">
      <c r="A25" s="387"/>
      <c r="B25" s="413" t="s">
        <v>240</v>
      </c>
      <c r="C25" s="383"/>
      <c r="D25" s="390"/>
      <c r="E25" s="390"/>
      <c r="F25" s="385"/>
      <c r="G25" s="385"/>
      <c r="H25" s="385"/>
      <c r="I25" s="385"/>
      <c r="J25" s="385"/>
      <c r="K25" s="385"/>
      <c r="L25" s="386"/>
    </row>
    <row r="26" spans="1:12" ht="24">
      <c r="A26" s="387"/>
      <c r="B26" s="413" t="s">
        <v>241</v>
      </c>
      <c r="C26" s="383"/>
      <c r="D26" s="390"/>
      <c r="E26" s="390"/>
      <c r="F26" s="385"/>
      <c r="G26" s="385"/>
      <c r="H26" s="385"/>
      <c r="I26" s="385"/>
      <c r="J26" s="385"/>
      <c r="K26" s="385"/>
      <c r="L26" s="386"/>
    </row>
    <row r="27" spans="1:12" ht="24">
      <c r="A27" s="414">
        <v>11</v>
      </c>
      <c r="B27" s="415" t="s">
        <v>242</v>
      </c>
      <c r="C27" s="416"/>
      <c r="D27" s="416">
        <v>66000</v>
      </c>
      <c r="E27" s="417"/>
      <c r="F27" s="418">
        <v>1</v>
      </c>
      <c r="G27" s="418">
        <v>55</v>
      </c>
      <c r="H27" s="418">
        <v>2</v>
      </c>
      <c r="I27" s="418">
        <v>1</v>
      </c>
      <c r="J27" s="418">
        <v>55</v>
      </c>
      <c r="K27" s="418">
        <v>2</v>
      </c>
      <c r="L27" s="419">
        <v>60598.93</v>
      </c>
    </row>
  </sheetData>
  <mergeCells count="7">
    <mergeCell ref="A1:L1"/>
    <mergeCell ref="A2:L2"/>
    <mergeCell ref="A3:A4"/>
    <mergeCell ref="B3:B4"/>
    <mergeCell ref="C3:E3"/>
    <mergeCell ref="F3:H3"/>
    <mergeCell ref="I3:L3"/>
  </mergeCells>
  <printOptions horizontalCentered="1"/>
  <pageMargins left="0" right="0" top="1.25" bottom="1" header="0.5" footer="0.5"/>
  <pageSetup scale="90" orientation="landscape" r:id="rId1"/>
  <headerFooter alignWithMargins="0">
    <oddFooter>&amp;LD/From desktop/ฟอร์มแผน-ผลปี48-50/กกจ.&amp;C&amp;P&amp;R&amp;D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7"/>
  <sheetViews>
    <sheetView workbookViewId="0">
      <selection activeCell="J14" sqref="J14"/>
    </sheetView>
  </sheetViews>
  <sheetFormatPr defaultRowHeight="23.25"/>
  <cols>
    <col min="1" max="1" width="5.140625" style="122" customWidth="1"/>
    <col min="2" max="2" width="42" style="112" customWidth="1"/>
    <col min="3" max="3" width="13.5703125" style="117" customWidth="1"/>
    <col min="4" max="4" width="14.5703125" style="113" customWidth="1"/>
    <col min="5" max="5" width="5" style="117" customWidth="1"/>
    <col min="6" max="6" width="5.85546875" style="117" customWidth="1"/>
    <col min="7" max="8" width="5.85546875" style="113" customWidth="1"/>
    <col min="9" max="9" width="5.28515625" style="117" customWidth="1"/>
    <col min="10" max="10" width="8.28515625" style="117" customWidth="1"/>
    <col min="11" max="11" width="16.85546875" style="125" bestFit="1" customWidth="1"/>
    <col min="12" max="12" width="19.28515625" style="112" customWidth="1"/>
    <col min="13" max="13" width="9.140625" style="101"/>
    <col min="14" max="16384" width="9.140625" style="102"/>
  </cols>
  <sheetData>
    <row r="1" spans="1:13" s="98" customFormat="1" ht="35.25" customHeight="1">
      <c r="A1" s="564" t="s">
        <v>47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97"/>
    </row>
    <row r="2" spans="1:13" s="98" customFormat="1" ht="29.25">
      <c r="A2" s="565" t="s">
        <v>16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97"/>
    </row>
    <row r="3" spans="1:13" s="100" customFormat="1">
      <c r="A3" s="566" t="s">
        <v>0</v>
      </c>
      <c r="B3" s="567" t="s">
        <v>48</v>
      </c>
      <c r="C3" s="568" t="s">
        <v>4</v>
      </c>
      <c r="D3" s="568"/>
      <c r="E3" s="569" t="s">
        <v>2</v>
      </c>
      <c r="F3" s="568"/>
      <c r="G3" s="568"/>
      <c r="H3" s="570" t="s">
        <v>3</v>
      </c>
      <c r="I3" s="570"/>
      <c r="J3" s="570"/>
      <c r="K3" s="571" t="s">
        <v>13</v>
      </c>
      <c r="L3" s="567" t="s">
        <v>14</v>
      </c>
      <c r="M3" s="99"/>
    </row>
    <row r="4" spans="1:13" s="100" customFormat="1">
      <c r="A4" s="566"/>
      <c r="B4" s="567"/>
      <c r="C4" s="574" t="s">
        <v>5</v>
      </c>
      <c r="D4" s="582" t="s">
        <v>6</v>
      </c>
      <c r="E4" s="583" t="s">
        <v>7</v>
      </c>
      <c r="F4" s="584" t="s">
        <v>8</v>
      </c>
      <c r="G4" s="585" t="s">
        <v>9</v>
      </c>
      <c r="H4" s="576" t="s">
        <v>7</v>
      </c>
      <c r="I4" s="578" t="s">
        <v>9</v>
      </c>
      <c r="J4" s="580" t="s">
        <v>8</v>
      </c>
      <c r="K4" s="572"/>
      <c r="L4" s="567"/>
      <c r="M4" s="99"/>
    </row>
    <row r="5" spans="1:13">
      <c r="A5" s="566"/>
      <c r="B5" s="567"/>
      <c r="C5" s="574"/>
      <c r="D5" s="582"/>
      <c r="E5" s="583"/>
      <c r="F5" s="584"/>
      <c r="G5" s="585"/>
      <c r="H5" s="577"/>
      <c r="I5" s="579"/>
      <c r="J5" s="581"/>
      <c r="K5" s="573"/>
      <c r="L5" s="567"/>
    </row>
    <row r="6" spans="1:13" s="136" customFormat="1" ht="24" thickBot="1">
      <c r="A6" s="131"/>
      <c r="B6" s="132" t="s">
        <v>49</v>
      </c>
      <c r="C6" s="133">
        <v>2389400</v>
      </c>
      <c r="D6" s="181">
        <v>100000</v>
      </c>
      <c r="E6" s="148">
        <v>13</v>
      </c>
      <c r="F6" s="134">
        <v>682</v>
      </c>
      <c r="G6" s="181">
        <v>55</v>
      </c>
      <c r="H6" s="166">
        <v>13</v>
      </c>
      <c r="I6" s="134">
        <v>634</v>
      </c>
      <c r="J6" s="134">
        <v>43</v>
      </c>
      <c r="K6" s="189">
        <v>2390246.71</v>
      </c>
      <c r="L6" s="190"/>
      <c r="M6" s="135"/>
    </row>
    <row r="7" spans="1:13" s="144" customFormat="1" ht="24.75" thickTop="1" thickBot="1">
      <c r="A7" s="137"/>
      <c r="B7" s="138" t="s">
        <v>54</v>
      </c>
      <c r="C7" s="137">
        <v>1579400</v>
      </c>
      <c r="D7" s="170">
        <v>100000</v>
      </c>
      <c r="E7" s="139">
        <v>4</v>
      </c>
      <c r="F7" s="140">
        <v>322</v>
      </c>
      <c r="G7" s="170">
        <v>15</v>
      </c>
      <c r="H7" s="141">
        <v>4</v>
      </c>
      <c r="I7" s="140">
        <v>319</v>
      </c>
      <c r="J7" s="140">
        <v>15</v>
      </c>
      <c r="K7" s="191">
        <v>1601906.71</v>
      </c>
      <c r="L7" s="192"/>
      <c r="M7" s="143"/>
    </row>
    <row r="8" spans="1:13" s="98" customFormat="1" ht="24" thickTop="1">
      <c r="A8" s="111">
        <v>1</v>
      </c>
      <c r="B8" s="112" t="s">
        <v>56</v>
      </c>
      <c r="C8" s="113">
        <v>610800</v>
      </c>
      <c r="D8" s="182">
        <v>100000</v>
      </c>
      <c r="E8" s="155">
        <v>1</v>
      </c>
      <c r="F8" s="115">
        <v>100</v>
      </c>
      <c r="G8" s="186">
        <v>6</v>
      </c>
      <c r="H8" s="114">
        <v>1</v>
      </c>
      <c r="I8" s="115">
        <v>100</v>
      </c>
      <c r="J8" s="115">
        <v>6</v>
      </c>
      <c r="K8" s="193">
        <v>714435.55</v>
      </c>
      <c r="L8" s="194"/>
      <c r="M8" s="97"/>
    </row>
    <row r="9" spans="1:13" s="110" customFormat="1">
      <c r="A9" s="103">
        <v>2</v>
      </c>
      <c r="B9" s="104" t="s">
        <v>57</v>
      </c>
      <c r="C9" s="105">
        <v>224600</v>
      </c>
      <c r="D9" s="116"/>
      <c r="E9" s="106">
        <v>1</v>
      </c>
      <c r="F9" s="106">
        <v>40</v>
      </c>
      <c r="G9" s="105">
        <v>3</v>
      </c>
      <c r="H9" s="107">
        <v>1</v>
      </c>
      <c r="I9" s="106">
        <v>40</v>
      </c>
      <c r="J9" s="106">
        <v>3</v>
      </c>
      <c r="K9" s="168">
        <v>229600</v>
      </c>
      <c r="L9" s="108"/>
      <c r="M9" s="109"/>
    </row>
    <row r="10" spans="1:13" s="110" customFormat="1">
      <c r="A10" s="103">
        <v>3</v>
      </c>
      <c r="B10" s="104" t="s">
        <v>58</v>
      </c>
      <c r="C10" s="105">
        <v>436260</v>
      </c>
      <c r="D10" s="116"/>
      <c r="E10" s="183">
        <v>1</v>
      </c>
      <c r="F10" s="106">
        <v>80</v>
      </c>
      <c r="G10" s="187">
        <v>4</v>
      </c>
      <c r="H10" s="107">
        <v>1</v>
      </c>
      <c r="I10" s="106">
        <v>80</v>
      </c>
      <c r="J10" s="106">
        <v>4</v>
      </c>
      <c r="K10" s="165">
        <v>432832</v>
      </c>
      <c r="L10" s="108"/>
      <c r="M10" s="109"/>
    </row>
    <row r="11" spans="1:13" s="110" customFormat="1">
      <c r="A11" s="103"/>
      <c r="B11" s="104" t="s">
        <v>60</v>
      </c>
      <c r="C11" s="128" t="s">
        <v>61</v>
      </c>
      <c r="D11" s="116"/>
      <c r="E11" s="183">
        <v>1</v>
      </c>
      <c r="F11" s="106">
        <v>102</v>
      </c>
      <c r="G11" s="187">
        <v>4</v>
      </c>
      <c r="H11" s="129" t="s">
        <v>62</v>
      </c>
      <c r="I11" s="130" t="s">
        <v>62</v>
      </c>
      <c r="J11" s="130" t="s">
        <v>62</v>
      </c>
      <c r="K11" s="195" t="s">
        <v>62</v>
      </c>
      <c r="L11" s="108"/>
      <c r="M11" s="109"/>
    </row>
    <row r="12" spans="1:13" s="152" customFormat="1" ht="24" thickBot="1">
      <c r="A12" s="145">
        <v>4</v>
      </c>
      <c r="B12" s="146" t="s">
        <v>59</v>
      </c>
      <c r="C12" s="147">
        <v>238620</v>
      </c>
      <c r="D12" s="184"/>
      <c r="E12" s="148">
        <v>1</v>
      </c>
      <c r="F12" s="148">
        <v>102</v>
      </c>
      <c r="G12" s="166">
        <v>2</v>
      </c>
      <c r="H12" s="149">
        <v>1</v>
      </c>
      <c r="I12" s="148">
        <v>99</v>
      </c>
      <c r="J12" s="148">
        <v>2</v>
      </c>
      <c r="K12" s="196">
        <v>225039.15</v>
      </c>
      <c r="L12" s="190"/>
      <c r="M12" s="151"/>
    </row>
    <row r="13" spans="1:13" s="110" customFormat="1" ht="24" thickTop="1">
      <c r="A13" s="103"/>
      <c r="B13" s="104" t="s">
        <v>64</v>
      </c>
      <c r="C13" s="156">
        <v>1510280</v>
      </c>
      <c r="D13" s="185">
        <v>100000</v>
      </c>
      <c r="E13" s="177" t="s">
        <v>55</v>
      </c>
      <c r="F13" s="158">
        <v>322</v>
      </c>
      <c r="G13" s="188">
        <v>15</v>
      </c>
      <c r="H13" s="159">
        <v>4</v>
      </c>
      <c r="I13" s="158">
        <v>319</v>
      </c>
      <c r="J13" s="158">
        <v>15</v>
      </c>
      <c r="K13" s="160">
        <v>1601906.71</v>
      </c>
      <c r="L13" s="108"/>
      <c r="M13" s="109"/>
    </row>
    <row r="14" spans="1:13" s="110" customFormat="1">
      <c r="A14" s="103"/>
      <c r="B14" s="161" t="s">
        <v>63</v>
      </c>
      <c r="C14" s="162"/>
      <c r="D14" s="163"/>
      <c r="E14" s="164"/>
      <c r="F14" s="164"/>
      <c r="G14" s="163"/>
      <c r="H14" s="163"/>
      <c r="I14" s="164"/>
      <c r="J14" s="164"/>
      <c r="K14" s="197"/>
      <c r="L14" s="200"/>
      <c r="M14" s="109"/>
    </row>
    <row r="15" spans="1:13" s="152" customFormat="1" ht="24" thickBot="1">
      <c r="A15" s="145">
        <v>5</v>
      </c>
      <c r="B15" s="146" t="s">
        <v>65</v>
      </c>
      <c r="C15" s="166">
        <v>810000</v>
      </c>
      <c r="D15" s="184" t="s">
        <v>40</v>
      </c>
      <c r="E15" s="167" t="s">
        <v>66</v>
      </c>
      <c r="F15" s="167" t="s">
        <v>67</v>
      </c>
      <c r="G15" s="184">
        <v>36</v>
      </c>
      <c r="H15" s="166">
        <v>9</v>
      </c>
      <c r="I15" s="167" t="s">
        <v>68</v>
      </c>
      <c r="J15" s="167" t="s">
        <v>69</v>
      </c>
      <c r="K15" s="198">
        <v>788340</v>
      </c>
      <c r="L15" s="150"/>
      <c r="M15" s="151"/>
    </row>
    <row r="16" spans="1:13" s="144" customFormat="1" ht="24.75" thickTop="1" thickBot="1">
      <c r="A16" s="137"/>
      <c r="B16" s="169" t="s">
        <v>70</v>
      </c>
      <c r="C16" s="170">
        <v>2320280</v>
      </c>
      <c r="D16" s="170">
        <v>100000</v>
      </c>
      <c r="E16" s="157" t="s">
        <v>50</v>
      </c>
      <c r="F16" s="177" t="s">
        <v>51</v>
      </c>
      <c r="G16" s="185">
        <v>51</v>
      </c>
      <c r="H16" s="188">
        <v>13</v>
      </c>
      <c r="I16" s="177" t="s">
        <v>52</v>
      </c>
      <c r="J16" s="171" t="s">
        <v>53</v>
      </c>
      <c r="K16" s="199">
        <v>2390246.71</v>
      </c>
      <c r="L16" s="142"/>
      <c r="M16" s="143"/>
    </row>
    <row r="17" spans="1:15" ht="27" thickTop="1">
      <c r="A17" s="118"/>
      <c r="B17" s="119"/>
      <c r="C17" s="575">
        <v>2489400</v>
      </c>
      <c r="D17" s="575"/>
      <c r="E17" s="179"/>
      <c r="F17" s="173"/>
      <c r="G17" s="174"/>
      <c r="H17" s="176"/>
      <c r="I17" s="176"/>
      <c r="J17" s="178" t="s">
        <v>71</v>
      </c>
      <c r="K17" s="168">
        <v>99153.29</v>
      </c>
      <c r="L17" s="120"/>
      <c r="M17" s="120"/>
      <c r="N17" s="121"/>
      <c r="O17" s="121"/>
    </row>
    <row r="18" spans="1:15">
      <c r="A18" s="118"/>
      <c r="B18" s="98"/>
      <c r="C18" s="172"/>
      <c r="D18" s="153"/>
      <c r="E18" s="173"/>
      <c r="F18" s="173"/>
      <c r="G18" s="174"/>
      <c r="H18" s="174"/>
      <c r="I18" s="173"/>
      <c r="J18" s="175"/>
      <c r="K18" s="180">
        <v>2489400</v>
      </c>
      <c r="L18" s="121"/>
      <c r="N18" s="121"/>
      <c r="O18" s="121"/>
    </row>
    <row r="19" spans="1:15">
      <c r="A19" s="118"/>
      <c r="B19" s="98"/>
      <c r="C19" s="172"/>
      <c r="D19" s="153"/>
      <c r="E19" s="173"/>
      <c r="F19" s="173"/>
      <c r="G19" s="174"/>
      <c r="H19" s="174"/>
      <c r="I19" s="173"/>
      <c r="J19" s="173"/>
      <c r="K19" s="154"/>
      <c r="L19" s="121"/>
      <c r="M19" s="120"/>
      <c r="N19" s="121"/>
      <c r="O19" s="121"/>
    </row>
    <row r="20" spans="1:15">
      <c r="A20" s="118"/>
      <c r="B20" s="98"/>
      <c r="C20" s="172"/>
      <c r="D20" s="153"/>
      <c r="E20" s="173"/>
      <c r="F20" s="173"/>
      <c r="G20" s="174"/>
      <c r="H20" s="174"/>
      <c r="I20" s="173"/>
      <c r="J20" s="173"/>
      <c r="K20" s="154"/>
      <c r="L20" s="121"/>
      <c r="M20" s="120"/>
      <c r="N20" s="121"/>
      <c r="O20" s="121"/>
    </row>
    <row r="21" spans="1:15">
      <c r="E21" s="123"/>
      <c r="F21" s="123"/>
      <c r="G21" s="124"/>
      <c r="H21" s="124"/>
      <c r="I21" s="123"/>
      <c r="J21" s="123"/>
      <c r="L21" s="121"/>
      <c r="M21" s="120"/>
      <c r="N21" s="121"/>
      <c r="O21" s="121"/>
    </row>
    <row r="22" spans="1:15">
      <c r="E22" s="123"/>
      <c r="F22" s="123"/>
      <c r="G22" s="124"/>
      <c r="H22" s="124"/>
      <c r="I22" s="123"/>
      <c r="J22" s="123"/>
      <c r="L22" s="121"/>
      <c r="M22" s="120"/>
      <c r="N22" s="121"/>
      <c r="O22" s="121"/>
    </row>
    <row r="23" spans="1:15">
      <c r="E23" s="123"/>
      <c r="F23" s="123"/>
      <c r="G23" s="124"/>
      <c r="H23" s="124"/>
      <c r="I23" s="123"/>
      <c r="J23" s="123"/>
      <c r="L23" s="126"/>
      <c r="M23" s="120"/>
      <c r="N23" s="127"/>
      <c r="O23" s="127"/>
    </row>
    <row r="24" spans="1:15">
      <c r="E24" s="123"/>
      <c r="F24" s="123"/>
      <c r="G24" s="124"/>
      <c r="H24" s="124"/>
      <c r="I24" s="123"/>
      <c r="J24" s="123"/>
    </row>
    <row r="25" spans="1:15">
      <c r="E25" s="123"/>
      <c r="F25" s="123"/>
      <c r="G25" s="124"/>
      <c r="H25" s="124"/>
      <c r="I25" s="123"/>
      <c r="J25" s="123"/>
    </row>
    <row r="26" spans="1:15">
      <c r="E26" s="123"/>
      <c r="F26" s="123"/>
      <c r="G26" s="124"/>
      <c r="H26" s="124"/>
      <c r="I26" s="123"/>
      <c r="J26" s="123"/>
    </row>
    <row r="27" spans="1:15">
      <c r="E27" s="123"/>
      <c r="F27" s="123"/>
      <c r="G27" s="124"/>
      <c r="H27" s="124"/>
      <c r="I27" s="123"/>
      <c r="J27" s="123"/>
    </row>
    <row r="28" spans="1:15">
      <c r="E28" s="123"/>
      <c r="F28" s="123"/>
      <c r="G28" s="124"/>
      <c r="H28" s="124"/>
      <c r="I28" s="123"/>
      <c r="J28" s="123"/>
    </row>
    <row r="29" spans="1:15">
      <c r="E29" s="123"/>
      <c r="F29" s="123"/>
      <c r="G29" s="124"/>
      <c r="H29" s="124"/>
      <c r="I29" s="123"/>
      <c r="J29" s="123"/>
    </row>
    <row r="30" spans="1:15">
      <c r="E30" s="123"/>
      <c r="F30" s="123"/>
      <c r="G30" s="124"/>
      <c r="H30" s="124"/>
      <c r="I30" s="123"/>
      <c r="J30" s="123"/>
    </row>
    <row r="31" spans="1:15">
      <c r="E31" s="123"/>
      <c r="F31" s="123"/>
      <c r="G31" s="124"/>
      <c r="H31" s="124"/>
      <c r="I31" s="123"/>
      <c r="J31" s="123"/>
    </row>
    <row r="32" spans="1:15">
      <c r="E32" s="123"/>
      <c r="F32" s="123"/>
      <c r="G32" s="124"/>
      <c r="H32" s="124"/>
      <c r="I32" s="123"/>
      <c r="J32" s="123"/>
    </row>
    <row r="33" spans="5:10">
      <c r="E33" s="123"/>
      <c r="F33" s="123"/>
      <c r="G33" s="124"/>
      <c r="H33" s="124"/>
      <c r="I33" s="123"/>
      <c r="J33" s="123"/>
    </row>
    <row r="34" spans="5:10">
      <c r="E34" s="123"/>
      <c r="F34" s="123"/>
      <c r="G34" s="124"/>
      <c r="H34" s="124"/>
      <c r="I34" s="123"/>
      <c r="J34" s="123"/>
    </row>
    <row r="35" spans="5:10">
      <c r="E35" s="123"/>
      <c r="F35" s="123"/>
      <c r="G35" s="124"/>
      <c r="H35" s="124"/>
      <c r="I35" s="123"/>
      <c r="J35" s="123"/>
    </row>
    <row r="36" spans="5:10">
      <c r="E36" s="123"/>
      <c r="F36" s="123"/>
      <c r="G36" s="124"/>
      <c r="H36" s="124"/>
      <c r="I36" s="123"/>
      <c r="J36" s="123"/>
    </row>
    <row r="37" spans="5:10">
      <c r="E37" s="123"/>
      <c r="F37" s="123"/>
      <c r="G37" s="124"/>
      <c r="H37" s="124"/>
      <c r="I37" s="123"/>
      <c r="J37" s="123"/>
    </row>
  </sheetData>
  <mergeCells count="18">
    <mergeCell ref="C17:D17"/>
    <mergeCell ref="H4:H5"/>
    <mergeCell ref="I4:I5"/>
    <mergeCell ref="J4:J5"/>
    <mergeCell ref="D4:D5"/>
    <mergeCell ref="E4:E5"/>
    <mergeCell ref="F4:F5"/>
    <mergeCell ref="G4:G5"/>
    <mergeCell ref="A1:L1"/>
    <mergeCell ref="A2:L2"/>
    <mergeCell ref="A3:A5"/>
    <mergeCell ref="B3:B5"/>
    <mergeCell ref="C3:D3"/>
    <mergeCell ref="E3:G3"/>
    <mergeCell ref="H3:J3"/>
    <mergeCell ref="K3:K5"/>
    <mergeCell ref="L3:L5"/>
    <mergeCell ref="C4:C5"/>
  </mergeCells>
  <phoneticPr fontId="9" type="noConversion"/>
  <pageMargins left="0.17" right="0.17" top="0.53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5"/>
  <sheetViews>
    <sheetView workbookViewId="0">
      <selection activeCell="C19" sqref="C19"/>
    </sheetView>
  </sheetViews>
  <sheetFormatPr defaultRowHeight="24"/>
  <cols>
    <col min="1" max="1" width="5.42578125" style="2" customWidth="1"/>
    <col min="2" max="2" width="45.7109375" style="4" customWidth="1"/>
    <col min="3" max="3" width="15" style="7" bestFit="1" customWidth="1"/>
    <col min="4" max="4" width="15.7109375" style="7" bestFit="1" customWidth="1"/>
    <col min="5" max="5" width="5" style="7" customWidth="1"/>
    <col min="6" max="6" width="4.5703125" style="7" customWidth="1"/>
    <col min="7" max="7" width="7.28515625" style="83" customWidth="1"/>
    <col min="8" max="8" width="9.85546875" style="83" customWidth="1"/>
    <col min="9" max="11" width="6.140625" style="7" customWidth="1"/>
    <col min="12" max="12" width="16.85546875" style="7" bestFit="1" customWidth="1"/>
    <col min="13" max="13" width="19.28515625" style="4" customWidth="1"/>
    <col min="14" max="14" width="9.140625" style="16"/>
    <col min="15" max="16384" width="9.140625" style="1"/>
  </cols>
  <sheetData>
    <row r="1" spans="1:14" s="5" customFormat="1" ht="35.25" customHeight="1">
      <c r="A1" s="588" t="s">
        <v>15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14"/>
    </row>
    <row r="2" spans="1:14" s="5" customFormat="1" ht="29.25">
      <c r="A2" s="589" t="s">
        <v>16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14"/>
    </row>
    <row r="3" spans="1:14" s="3" customFormat="1" ht="23.25">
      <c r="A3" s="593" t="s">
        <v>0</v>
      </c>
      <c r="B3" s="594" t="s">
        <v>1</v>
      </c>
      <c r="C3" s="598" t="s">
        <v>4</v>
      </c>
      <c r="D3" s="599"/>
      <c r="E3" s="600" t="s">
        <v>2</v>
      </c>
      <c r="F3" s="598"/>
      <c r="G3" s="599"/>
      <c r="H3" s="601" t="s">
        <v>3</v>
      </c>
      <c r="I3" s="602"/>
      <c r="J3" s="602"/>
      <c r="K3" s="603"/>
      <c r="L3" s="590" t="s">
        <v>13</v>
      </c>
      <c r="M3" s="586" t="s">
        <v>14</v>
      </c>
      <c r="N3" s="15"/>
    </row>
    <row r="4" spans="1:14" s="3" customFormat="1" ht="23.25">
      <c r="A4" s="593"/>
      <c r="B4" s="594"/>
      <c r="C4" s="596" t="s">
        <v>5</v>
      </c>
      <c r="D4" s="613" t="s">
        <v>6</v>
      </c>
      <c r="E4" s="595" t="s">
        <v>7</v>
      </c>
      <c r="F4" s="587" t="s">
        <v>8</v>
      </c>
      <c r="G4" s="604" t="s">
        <v>9</v>
      </c>
      <c r="H4" s="611" t="s">
        <v>10</v>
      </c>
      <c r="I4" s="609" t="s">
        <v>11</v>
      </c>
      <c r="J4" s="609" t="s">
        <v>8</v>
      </c>
      <c r="K4" s="607" t="s">
        <v>12</v>
      </c>
      <c r="L4" s="591"/>
      <c r="M4" s="586"/>
      <c r="N4" s="15"/>
    </row>
    <row r="5" spans="1:14">
      <c r="A5" s="593"/>
      <c r="B5" s="594"/>
      <c r="C5" s="596"/>
      <c r="D5" s="613"/>
      <c r="E5" s="595"/>
      <c r="F5" s="587"/>
      <c r="G5" s="604"/>
      <c r="H5" s="612"/>
      <c r="I5" s="610"/>
      <c r="J5" s="610"/>
      <c r="K5" s="608"/>
      <c r="L5" s="592"/>
      <c r="M5" s="586"/>
    </row>
    <row r="6" spans="1:14" s="21" customFormat="1">
      <c r="A6" s="27">
        <v>1</v>
      </c>
      <c r="B6" s="18" t="s">
        <v>17</v>
      </c>
      <c r="C6" s="19">
        <v>382600</v>
      </c>
      <c r="D6" s="49" t="s">
        <v>40</v>
      </c>
      <c r="E6" s="46">
        <v>1</v>
      </c>
      <c r="F6" s="43">
        <v>4</v>
      </c>
      <c r="G6" s="84">
        <v>70</v>
      </c>
      <c r="H6" s="77">
        <v>26</v>
      </c>
      <c r="I6" s="43">
        <v>44</v>
      </c>
      <c r="J6" s="43">
        <v>4</v>
      </c>
      <c r="K6" s="55">
        <v>24</v>
      </c>
      <c r="L6" s="49">
        <v>383230</v>
      </c>
      <c r="M6" s="30" t="s">
        <v>18</v>
      </c>
      <c r="N6" s="20"/>
    </row>
    <row r="7" spans="1:14" s="21" customFormat="1">
      <c r="A7" s="27">
        <v>2</v>
      </c>
      <c r="B7" s="18" t="s">
        <v>19</v>
      </c>
      <c r="C7" s="27" t="s">
        <v>40</v>
      </c>
      <c r="D7" s="49">
        <v>403580</v>
      </c>
      <c r="E7" s="46">
        <v>1</v>
      </c>
      <c r="F7" s="43">
        <v>4</v>
      </c>
      <c r="G7" s="84">
        <v>72</v>
      </c>
      <c r="H7" s="77">
        <v>43</v>
      </c>
      <c r="I7" s="43">
        <v>29</v>
      </c>
      <c r="J7" s="43">
        <v>4</v>
      </c>
      <c r="K7" s="55">
        <v>24</v>
      </c>
      <c r="L7" s="49">
        <v>403515</v>
      </c>
      <c r="M7" s="30" t="s">
        <v>20</v>
      </c>
      <c r="N7" s="20"/>
    </row>
    <row r="8" spans="1:14" s="42" customFormat="1">
      <c r="A8" s="38">
        <v>3</v>
      </c>
      <c r="B8" s="39" t="s">
        <v>21</v>
      </c>
      <c r="C8" s="40">
        <v>210300</v>
      </c>
      <c r="D8" s="50" t="s">
        <v>40</v>
      </c>
      <c r="E8" s="47">
        <v>1</v>
      </c>
      <c r="F8" s="44">
        <v>5</v>
      </c>
      <c r="G8" s="85">
        <v>40</v>
      </c>
      <c r="H8" s="78">
        <v>10</v>
      </c>
      <c r="I8" s="44">
        <v>28</v>
      </c>
      <c r="J8" s="44">
        <v>5</v>
      </c>
      <c r="K8" s="56">
        <v>34</v>
      </c>
      <c r="L8" s="50">
        <v>263463</v>
      </c>
      <c r="M8" s="52" t="s">
        <v>22</v>
      </c>
      <c r="N8" s="41"/>
    </row>
    <row r="9" spans="1:14" s="21" customFormat="1">
      <c r="A9" s="27"/>
      <c r="B9" s="18" t="s">
        <v>23</v>
      </c>
      <c r="C9" s="19"/>
      <c r="D9" s="49"/>
      <c r="E9" s="46"/>
      <c r="F9" s="43"/>
      <c r="G9" s="84"/>
      <c r="H9" s="77"/>
      <c r="I9" s="43"/>
      <c r="J9" s="43"/>
      <c r="K9" s="55"/>
      <c r="L9" s="49"/>
      <c r="M9" s="30"/>
      <c r="N9" s="20"/>
    </row>
    <row r="10" spans="1:14" s="21" customFormat="1">
      <c r="A10" s="27">
        <v>4</v>
      </c>
      <c r="B10" s="18" t="s">
        <v>24</v>
      </c>
      <c r="C10" s="19">
        <v>714000</v>
      </c>
      <c r="D10" s="49"/>
      <c r="E10" s="46">
        <v>1</v>
      </c>
      <c r="F10" s="43">
        <v>6</v>
      </c>
      <c r="G10" s="84">
        <v>100</v>
      </c>
      <c r="H10" s="77">
        <v>90</v>
      </c>
      <c r="I10" s="43">
        <v>10</v>
      </c>
      <c r="J10" s="43">
        <v>6</v>
      </c>
      <c r="K10" s="55">
        <v>38</v>
      </c>
      <c r="L10" s="49">
        <v>717049</v>
      </c>
      <c r="M10" s="30" t="s">
        <v>25</v>
      </c>
      <c r="N10" s="20"/>
    </row>
    <row r="11" spans="1:14" s="21" customFormat="1">
      <c r="A11" s="27">
        <v>5</v>
      </c>
      <c r="B11" s="22" t="s">
        <v>26</v>
      </c>
      <c r="C11" s="27" t="s">
        <v>40</v>
      </c>
      <c r="D11" s="49">
        <v>197500</v>
      </c>
      <c r="E11" s="46">
        <v>1</v>
      </c>
      <c r="F11" s="43">
        <v>5</v>
      </c>
      <c r="G11" s="84">
        <v>50</v>
      </c>
      <c r="H11" s="77">
        <v>21</v>
      </c>
      <c r="I11" s="43">
        <v>33</v>
      </c>
      <c r="J11" s="43">
        <v>5</v>
      </c>
      <c r="K11" s="55">
        <v>34</v>
      </c>
      <c r="L11" s="49">
        <v>173100</v>
      </c>
      <c r="M11" s="30" t="s">
        <v>27</v>
      </c>
      <c r="N11" s="20"/>
    </row>
    <row r="12" spans="1:14" s="21" customFormat="1">
      <c r="A12" s="27">
        <v>6</v>
      </c>
      <c r="B12" s="22" t="s">
        <v>30</v>
      </c>
      <c r="C12" s="27" t="s">
        <v>40</v>
      </c>
      <c r="D12" s="49">
        <v>117960</v>
      </c>
      <c r="E12" s="46">
        <v>1</v>
      </c>
      <c r="F12" s="43">
        <v>3</v>
      </c>
      <c r="G12" s="84">
        <v>50</v>
      </c>
      <c r="H12" s="77">
        <v>22</v>
      </c>
      <c r="I12" s="43">
        <v>32</v>
      </c>
      <c r="J12" s="43">
        <v>3</v>
      </c>
      <c r="K12" s="55">
        <v>21</v>
      </c>
      <c r="L12" s="49">
        <v>117960</v>
      </c>
      <c r="M12" s="30" t="s">
        <v>31</v>
      </c>
      <c r="N12" s="20"/>
    </row>
    <row r="13" spans="1:14" s="21" customFormat="1">
      <c r="A13" s="27">
        <v>7</v>
      </c>
      <c r="B13" s="18" t="s">
        <v>28</v>
      </c>
      <c r="C13" s="27" t="s">
        <v>40</v>
      </c>
      <c r="D13" s="49">
        <v>364400</v>
      </c>
      <c r="E13" s="46">
        <v>1</v>
      </c>
      <c r="F13" s="43">
        <v>4</v>
      </c>
      <c r="G13" s="84">
        <v>60</v>
      </c>
      <c r="H13" s="77">
        <v>17</v>
      </c>
      <c r="I13" s="43">
        <v>41</v>
      </c>
      <c r="J13" s="43">
        <v>4</v>
      </c>
      <c r="K13" s="55">
        <v>19</v>
      </c>
      <c r="L13" s="49">
        <v>358192</v>
      </c>
      <c r="M13" s="30" t="s">
        <v>29</v>
      </c>
      <c r="N13" s="20"/>
    </row>
    <row r="14" spans="1:14" s="5" customFormat="1">
      <c r="A14" s="28">
        <v>8</v>
      </c>
      <c r="B14" s="4" t="s">
        <v>32</v>
      </c>
      <c r="C14" s="7">
        <v>171110</v>
      </c>
      <c r="D14" s="51" t="s">
        <v>40</v>
      </c>
      <c r="E14" s="48">
        <v>1</v>
      </c>
      <c r="F14" s="45">
        <v>6</v>
      </c>
      <c r="G14" s="86">
        <v>80</v>
      </c>
      <c r="H14" s="79">
        <v>24</v>
      </c>
      <c r="I14" s="45">
        <v>43</v>
      </c>
      <c r="J14" s="45">
        <v>6</v>
      </c>
      <c r="K14" s="57">
        <v>51</v>
      </c>
      <c r="L14" s="51">
        <v>154925</v>
      </c>
      <c r="M14" s="53" t="s">
        <v>34</v>
      </c>
      <c r="N14" s="14"/>
    </row>
    <row r="15" spans="1:14" s="21" customFormat="1">
      <c r="A15" s="27"/>
      <c r="B15" s="18" t="s">
        <v>33</v>
      </c>
      <c r="C15" s="19"/>
      <c r="D15" s="49"/>
      <c r="E15" s="46"/>
      <c r="F15" s="43"/>
      <c r="G15" s="84"/>
      <c r="H15" s="77"/>
      <c r="I15" s="43"/>
      <c r="J15" s="43"/>
      <c r="K15" s="55"/>
      <c r="L15" s="49"/>
      <c r="M15" s="30"/>
      <c r="N15" s="20"/>
    </row>
    <row r="16" spans="1:14" s="5" customFormat="1">
      <c r="A16" s="28">
        <v>9</v>
      </c>
      <c r="B16" s="4" t="s">
        <v>32</v>
      </c>
      <c r="C16" s="7">
        <v>101390</v>
      </c>
      <c r="D16" s="51" t="s">
        <v>40</v>
      </c>
      <c r="E16" s="48">
        <v>1</v>
      </c>
      <c r="F16" s="45">
        <v>6</v>
      </c>
      <c r="G16" s="86">
        <v>45</v>
      </c>
      <c r="H16" s="79">
        <v>20</v>
      </c>
      <c r="I16" s="45">
        <v>32</v>
      </c>
      <c r="J16" s="45">
        <v>6</v>
      </c>
      <c r="K16" s="57">
        <v>51</v>
      </c>
      <c r="L16" s="51">
        <v>126295</v>
      </c>
      <c r="M16" s="53" t="s">
        <v>36</v>
      </c>
      <c r="N16" s="14"/>
    </row>
    <row r="17" spans="1:16" s="21" customFormat="1">
      <c r="A17" s="27"/>
      <c r="B17" s="18" t="s">
        <v>35</v>
      </c>
      <c r="C17" s="19"/>
      <c r="D17" s="49"/>
      <c r="E17" s="46"/>
      <c r="F17" s="43"/>
      <c r="G17" s="84"/>
      <c r="H17" s="77"/>
      <c r="I17" s="43"/>
      <c r="J17" s="43"/>
      <c r="K17" s="55"/>
      <c r="L17" s="49"/>
      <c r="M17" s="30"/>
      <c r="N17" s="20"/>
    </row>
    <row r="18" spans="1:16" s="5" customFormat="1">
      <c r="A18" s="28">
        <v>10</v>
      </c>
      <c r="B18" s="4" t="s">
        <v>39</v>
      </c>
      <c r="C18" s="28" t="s">
        <v>40</v>
      </c>
      <c r="D18" s="51">
        <v>410272</v>
      </c>
      <c r="E18" s="48">
        <v>9</v>
      </c>
      <c r="F18" s="45">
        <v>9</v>
      </c>
      <c r="G18" s="86">
        <v>900</v>
      </c>
      <c r="H18" s="79">
        <v>1100</v>
      </c>
      <c r="I18" s="69">
        <v>300</v>
      </c>
      <c r="J18" s="45">
        <v>9</v>
      </c>
      <c r="K18" s="57">
        <v>48</v>
      </c>
      <c r="L18" s="51">
        <v>357272</v>
      </c>
      <c r="M18" s="29" t="s">
        <v>41</v>
      </c>
      <c r="N18" s="23"/>
      <c r="O18" s="24"/>
      <c r="P18" s="24"/>
    </row>
    <row r="19" spans="1:16" s="21" customFormat="1">
      <c r="A19" s="27"/>
      <c r="B19" s="18" t="s">
        <v>43</v>
      </c>
      <c r="C19" s="19"/>
      <c r="D19" s="49"/>
      <c r="E19" s="46"/>
      <c r="F19" s="43"/>
      <c r="G19" s="84"/>
      <c r="H19" s="77"/>
      <c r="I19" s="43"/>
      <c r="J19" s="43"/>
      <c r="K19" s="55"/>
      <c r="L19" s="49"/>
      <c r="M19" s="30" t="s">
        <v>42</v>
      </c>
      <c r="N19" s="25"/>
      <c r="O19" s="26"/>
      <c r="P19" s="26"/>
    </row>
    <row r="20" spans="1:16" s="5" customFormat="1">
      <c r="A20" s="27">
        <v>11</v>
      </c>
      <c r="B20" s="90"/>
      <c r="C20" s="19"/>
      <c r="D20" s="91"/>
      <c r="E20" s="92"/>
      <c r="F20" s="92"/>
      <c r="G20" s="93"/>
      <c r="H20" s="94"/>
      <c r="I20" s="92"/>
      <c r="J20" s="92"/>
      <c r="K20" s="95"/>
      <c r="L20" s="96"/>
      <c r="M20" s="30"/>
      <c r="N20" s="23"/>
      <c r="O20" s="24"/>
      <c r="P20" s="24"/>
    </row>
    <row r="21" spans="1:16" s="5" customFormat="1">
      <c r="A21" s="605" t="s">
        <v>44</v>
      </c>
      <c r="B21" s="606"/>
      <c r="C21" s="65">
        <f>SUM(C6:C19)</f>
        <v>1579400</v>
      </c>
      <c r="D21" s="66">
        <f>SUM(D7:D19)</f>
        <v>1493712</v>
      </c>
      <c r="E21" s="70">
        <v>18</v>
      </c>
      <c r="F21" s="71">
        <v>52</v>
      </c>
      <c r="G21" s="87">
        <v>1467</v>
      </c>
      <c r="H21" s="80">
        <v>1373</v>
      </c>
      <c r="I21" s="71">
        <v>292</v>
      </c>
      <c r="J21" s="71">
        <v>52</v>
      </c>
      <c r="K21" s="72">
        <v>344</v>
      </c>
      <c r="L21" s="68">
        <f>SUM(L6:L19)</f>
        <v>3055001</v>
      </c>
      <c r="M21" s="67"/>
      <c r="N21" s="23"/>
      <c r="O21" s="24"/>
      <c r="P21" s="24"/>
    </row>
    <row r="22" spans="1:16" s="5" customFormat="1">
      <c r="A22" s="28">
        <v>11</v>
      </c>
      <c r="B22" s="4" t="s">
        <v>37</v>
      </c>
      <c r="C22" s="7">
        <v>810000</v>
      </c>
      <c r="D22" s="51" t="s">
        <v>40</v>
      </c>
      <c r="E22" s="48">
        <v>9</v>
      </c>
      <c r="F22" s="69">
        <v>25</v>
      </c>
      <c r="G22" s="86">
        <v>355</v>
      </c>
      <c r="H22" s="79">
        <v>300</v>
      </c>
      <c r="I22" s="69">
        <v>39</v>
      </c>
      <c r="J22" s="69">
        <v>24</v>
      </c>
      <c r="K22" s="73">
        <v>144</v>
      </c>
      <c r="L22" s="51">
        <v>792200</v>
      </c>
      <c r="M22" s="53" t="s">
        <v>40</v>
      </c>
      <c r="N22" s="14"/>
    </row>
    <row r="23" spans="1:16" s="21" customFormat="1">
      <c r="A23" s="27"/>
      <c r="B23" s="18" t="s">
        <v>38</v>
      </c>
      <c r="C23" s="19"/>
      <c r="D23" s="49"/>
      <c r="E23" s="46"/>
      <c r="F23" s="43"/>
      <c r="G23" s="84"/>
      <c r="H23" s="77"/>
      <c r="I23" s="43"/>
      <c r="J23" s="43"/>
      <c r="K23" s="55"/>
      <c r="L23" s="49"/>
      <c r="M23" s="30"/>
      <c r="N23" s="20"/>
    </row>
    <row r="24" spans="1:16" s="37" customFormat="1" ht="24.75">
      <c r="A24" s="31"/>
      <c r="B24" s="32"/>
      <c r="C24" s="33">
        <f>SUM(C21:C23)</f>
        <v>2389400</v>
      </c>
      <c r="D24" s="64">
        <f>SUM(D21:D23)</f>
        <v>1493712</v>
      </c>
      <c r="E24" s="74">
        <v>27</v>
      </c>
      <c r="F24" s="75">
        <v>77</v>
      </c>
      <c r="G24" s="88">
        <v>1802</v>
      </c>
      <c r="H24" s="81">
        <v>1673</v>
      </c>
      <c r="I24" s="62">
        <v>331</v>
      </c>
      <c r="J24" s="75">
        <v>76</v>
      </c>
      <c r="K24" s="76">
        <v>488</v>
      </c>
      <c r="L24" s="63">
        <f>SUM(L21:L23)</f>
        <v>3847201</v>
      </c>
      <c r="M24" s="54"/>
      <c r="N24" s="34"/>
      <c r="O24" s="35"/>
      <c r="P24" s="36"/>
    </row>
    <row r="25" spans="1:16" ht="24.75">
      <c r="A25" s="6"/>
      <c r="B25" s="58"/>
      <c r="C25" s="597" t="s">
        <v>45</v>
      </c>
      <c r="D25" s="597"/>
      <c r="E25" s="59"/>
      <c r="F25" s="60"/>
      <c r="G25" s="89"/>
      <c r="H25" s="597" t="s">
        <v>46</v>
      </c>
      <c r="I25" s="597"/>
      <c r="J25" s="59"/>
      <c r="K25" s="60"/>
      <c r="L25" s="61"/>
      <c r="M25" s="10"/>
      <c r="N25" s="11"/>
      <c r="O25" s="13"/>
      <c r="P25" s="13"/>
    </row>
    <row r="26" spans="1:16">
      <c r="E26" s="8"/>
      <c r="F26" s="8"/>
      <c r="G26" s="82"/>
      <c r="H26" s="82"/>
      <c r="I26" s="8"/>
      <c r="J26" s="8"/>
      <c r="K26" s="8"/>
      <c r="M26" s="13"/>
      <c r="O26" s="13"/>
      <c r="P26" s="12"/>
    </row>
    <row r="27" spans="1:16">
      <c r="E27" s="8"/>
      <c r="F27" s="8"/>
      <c r="G27" s="82"/>
      <c r="H27" s="82"/>
      <c r="I27" s="8"/>
      <c r="J27" s="8"/>
      <c r="K27" s="8"/>
      <c r="M27" s="12"/>
      <c r="N27" s="10"/>
      <c r="O27" s="13"/>
      <c r="P27" s="13"/>
    </row>
    <row r="28" spans="1:16">
      <c r="E28" s="8"/>
      <c r="F28" s="8"/>
      <c r="G28" s="82"/>
      <c r="H28" s="82"/>
      <c r="I28" s="8"/>
      <c r="J28" s="8"/>
      <c r="K28" s="8"/>
      <c r="M28" s="12"/>
      <c r="N28" s="11"/>
      <c r="O28" s="12"/>
      <c r="P28" s="13"/>
    </row>
    <row r="29" spans="1:16">
      <c r="E29" s="8"/>
      <c r="F29" s="8"/>
      <c r="G29" s="82"/>
      <c r="H29" s="82"/>
      <c r="I29" s="8"/>
      <c r="J29" s="8"/>
      <c r="K29" s="8"/>
      <c r="M29" s="12"/>
      <c r="N29" s="11"/>
      <c r="O29" s="12"/>
      <c r="P29" s="13"/>
    </row>
    <row r="30" spans="1:16">
      <c r="E30" s="8"/>
      <c r="F30" s="8"/>
      <c r="G30" s="82"/>
      <c r="H30" s="82"/>
      <c r="I30" s="8"/>
      <c r="J30" s="8"/>
      <c r="K30" s="8"/>
      <c r="M30" s="12"/>
      <c r="N30" s="10"/>
      <c r="O30" s="13"/>
      <c r="P30" s="13"/>
    </row>
    <row r="31" spans="1:16">
      <c r="E31" s="8"/>
      <c r="F31" s="8"/>
      <c r="G31" s="82"/>
      <c r="H31" s="82"/>
      <c r="I31" s="8"/>
      <c r="J31" s="8"/>
      <c r="K31" s="8"/>
      <c r="M31" s="9"/>
      <c r="N31" s="17"/>
      <c r="O31"/>
      <c r="P31"/>
    </row>
    <row r="32" spans="1:16">
      <c r="E32" s="8"/>
      <c r="F32" s="8"/>
      <c r="G32" s="82"/>
      <c r="H32" s="82"/>
      <c r="I32" s="8"/>
      <c r="J32" s="8"/>
      <c r="K32" s="8"/>
    </row>
    <row r="33" spans="5:11">
      <c r="E33" s="8"/>
      <c r="F33" s="8"/>
      <c r="G33" s="82"/>
      <c r="H33" s="82"/>
      <c r="I33" s="8"/>
      <c r="J33" s="8"/>
      <c r="K33" s="8"/>
    </row>
    <row r="34" spans="5:11">
      <c r="E34" s="8"/>
      <c r="F34" s="8"/>
      <c r="G34" s="82"/>
      <c r="H34" s="82"/>
      <c r="I34" s="8"/>
      <c r="J34" s="8"/>
      <c r="K34" s="8"/>
    </row>
    <row r="35" spans="5:11">
      <c r="E35" s="8"/>
      <c r="F35" s="8"/>
      <c r="G35" s="82"/>
      <c r="H35" s="82"/>
      <c r="I35" s="8"/>
      <c r="J35" s="8"/>
      <c r="K35" s="8"/>
    </row>
    <row r="36" spans="5:11">
      <c r="E36" s="8"/>
      <c r="F36" s="8"/>
      <c r="G36" s="82"/>
      <c r="H36" s="82"/>
      <c r="I36" s="8"/>
      <c r="J36" s="8"/>
      <c r="K36" s="8"/>
    </row>
    <row r="37" spans="5:11">
      <c r="E37" s="8"/>
      <c r="F37" s="8"/>
      <c r="G37" s="82"/>
      <c r="H37" s="82"/>
      <c r="I37" s="8"/>
      <c r="J37" s="8"/>
      <c r="K37" s="8"/>
    </row>
    <row r="38" spans="5:11">
      <c r="E38" s="8"/>
      <c r="F38" s="8"/>
      <c r="G38" s="82"/>
      <c r="H38" s="82"/>
      <c r="I38" s="8"/>
      <c r="J38" s="8"/>
      <c r="K38" s="8"/>
    </row>
    <row r="39" spans="5:11">
      <c r="E39" s="8"/>
      <c r="F39" s="8"/>
      <c r="G39" s="82"/>
      <c r="H39" s="82"/>
      <c r="I39" s="8"/>
      <c r="J39" s="8"/>
      <c r="K39" s="8"/>
    </row>
    <row r="40" spans="5:11">
      <c r="E40" s="8"/>
      <c r="F40" s="8"/>
      <c r="G40" s="82"/>
      <c r="H40" s="82"/>
      <c r="I40" s="8"/>
      <c r="J40" s="8"/>
      <c r="K40" s="8"/>
    </row>
    <row r="41" spans="5:11">
      <c r="E41" s="8"/>
      <c r="F41" s="8"/>
      <c r="G41" s="82"/>
      <c r="H41" s="82"/>
      <c r="I41" s="8"/>
      <c r="J41" s="8"/>
      <c r="K41" s="8"/>
    </row>
    <row r="42" spans="5:11">
      <c r="E42" s="8"/>
      <c r="F42" s="8"/>
      <c r="G42" s="82"/>
      <c r="H42" s="82"/>
      <c r="I42" s="8"/>
      <c r="J42" s="8"/>
      <c r="K42" s="8"/>
    </row>
    <row r="43" spans="5:11">
      <c r="E43" s="8"/>
      <c r="F43" s="8"/>
      <c r="G43" s="82"/>
      <c r="H43" s="82"/>
      <c r="I43" s="8"/>
      <c r="J43" s="8"/>
      <c r="K43" s="8"/>
    </row>
    <row r="44" spans="5:11">
      <c r="E44" s="8"/>
      <c r="F44" s="8"/>
      <c r="G44" s="82"/>
      <c r="H44" s="82"/>
      <c r="I44" s="8"/>
      <c r="J44" s="8"/>
      <c r="K44" s="8"/>
    </row>
    <row r="45" spans="5:11">
      <c r="E45" s="8"/>
      <c r="F45" s="8"/>
      <c r="G45" s="82"/>
      <c r="H45" s="82"/>
      <c r="I45" s="8"/>
      <c r="J45" s="8"/>
      <c r="K45" s="8"/>
    </row>
  </sheetData>
  <mergeCells count="21">
    <mergeCell ref="A21:B21"/>
    <mergeCell ref="K4:K5"/>
    <mergeCell ref="J4:J5"/>
    <mergeCell ref="I4:I5"/>
    <mergeCell ref="H4:H5"/>
    <mergeCell ref="D4:D5"/>
    <mergeCell ref="C25:D25"/>
    <mergeCell ref="H25:I25"/>
    <mergeCell ref="C3:D3"/>
    <mergeCell ref="E3:G3"/>
    <mergeCell ref="H3:K3"/>
    <mergeCell ref="G4:G5"/>
    <mergeCell ref="M3:M5"/>
    <mergeCell ref="F4:F5"/>
    <mergeCell ref="A1:M1"/>
    <mergeCell ref="A2:M2"/>
    <mergeCell ref="L3:L5"/>
    <mergeCell ref="A3:A5"/>
    <mergeCell ref="B3:B5"/>
    <mergeCell ref="E4:E5"/>
    <mergeCell ref="C4:C5"/>
  </mergeCells>
  <phoneticPr fontId="9" type="noConversion"/>
  <pageMargins left="0.39370078740157483" right="0" top="0.59055118110236227" bottom="0.19685039370078741" header="0.51181102362204722" footer="0.51181102362204722"/>
  <pageSetup paperSize="9" scale="85" orientation="landscape" r:id="rId1"/>
  <headerFooter alignWithMargins="0">
    <oddFooter>หน้าที่ &amp;P&amp;Rแผนผล52.xls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30"/>
  <sheetViews>
    <sheetView zoomScale="88" zoomScaleNormal="88" workbookViewId="0">
      <selection activeCell="K6" sqref="K6"/>
    </sheetView>
  </sheetViews>
  <sheetFormatPr defaultRowHeight="18"/>
  <cols>
    <col min="1" max="1" width="3.7109375" style="240" customWidth="1"/>
    <col min="2" max="2" width="29.7109375" style="240" customWidth="1"/>
    <col min="3" max="3" width="12.5703125" style="240" customWidth="1"/>
    <col min="4" max="4" width="3.5703125" style="240" bestFit="1" customWidth="1"/>
    <col min="5" max="5" width="4.7109375" style="240" bestFit="1" customWidth="1"/>
    <col min="6" max="6" width="3.5703125" style="240" bestFit="1" customWidth="1"/>
    <col min="7" max="7" width="16.85546875" style="270" bestFit="1" customWidth="1"/>
    <col min="8" max="8" width="21.5703125" style="270" bestFit="1" customWidth="1"/>
    <col min="9" max="10" width="5.7109375" style="240" bestFit="1" customWidth="1"/>
    <col min="11" max="11" width="3.5703125" style="240" bestFit="1" customWidth="1"/>
    <col min="12" max="12" width="5.7109375" style="240" bestFit="1" customWidth="1"/>
    <col min="13" max="13" width="12.5703125" style="240" customWidth="1"/>
    <col min="14" max="14" width="14.28515625" style="240" bestFit="1" customWidth="1"/>
    <col min="15" max="15" width="17.42578125" style="240" customWidth="1"/>
    <col min="16" max="16384" width="9.140625" style="240"/>
  </cols>
  <sheetData>
    <row r="1" spans="1:15" s="217" customFormat="1" ht="26.25">
      <c r="A1" s="554" t="s">
        <v>92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</row>
    <row r="2" spans="1:15" s="217" customFormat="1" ht="26.25">
      <c r="A2" s="555" t="s">
        <v>72</v>
      </c>
      <c r="B2" s="554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</row>
    <row r="3" spans="1:15" s="217" customFormat="1" ht="20.25">
      <c r="A3" s="218" t="s">
        <v>93</v>
      </c>
      <c r="B3" s="219"/>
      <c r="C3" s="218" t="s">
        <v>94</v>
      </c>
      <c r="D3" s="618" t="s">
        <v>95</v>
      </c>
      <c r="E3" s="619"/>
      <c r="F3" s="619"/>
      <c r="G3" s="619"/>
      <c r="H3" s="620"/>
      <c r="I3" s="618" t="s">
        <v>96</v>
      </c>
      <c r="J3" s="619"/>
      <c r="K3" s="619"/>
      <c r="L3" s="619"/>
      <c r="M3" s="619"/>
      <c r="N3" s="619"/>
      <c r="O3" s="218" t="s">
        <v>97</v>
      </c>
    </row>
    <row r="4" spans="1:15" s="217" customFormat="1" ht="20.25">
      <c r="A4" s="220" t="s">
        <v>98</v>
      </c>
      <c r="B4" s="220" t="s">
        <v>1</v>
      </c>
      <c r="C4" s="220" t="s">
        <v>99</v>
      </c>
      <c r="D4" s="614" t="s">
        <v>7</v>
      </c>
      <c r="E4" s="614" t="s">
        <v>9</v>
      </c>
      <c r="F4" s="614" t="s">
        <v>8</v>
      </c>
      <c r="G4" s="221" t="s">
        <v>83</v>
      </c>
      <c r="H4" s="221" t="s">
        <v>100</v>
      </c>
      <c r="I4" s="614" t="s">
        <v>10</v>
      </c>
      <c r="J4" s="614" t="s">
        <v>11</v>
      </c>
      <c r="K4" s="614" t="s">
        <v>8</v>
      </c>
      <c r="L4" s="614" t="s">
        <v>12</v>
      </c>
      <c r="M4" s="614" t="s">
        <v>101</v>
      </c>
      <c r="N4" s="616" t="s">
        <v>102</v>
      </c>
      <c r="O4" s="220" t="s">
        <v>103</v>
      </c>
    </row>
    <row r="5" spans="1:15" s="217" customFormat="1" ht="21" thickBot="1">
      <c r="A5" s="222" t="s">
        <v>104</v>
      </c>
      <c r="B5" s="222"/>
      <c r="C5" s="223"/>
      <c r="D5" s="615"/>
      <c r="E5" s="615"/>
      <c r="F5" s="615"/>
      <c r="G5" s="224" t="s">
        <v>105</v>
      </c>
      <c r="H5" s="224" t="s">
        <v>106</v>
      </c>
      <c r="I5" s="615"/>
      <c r="J5" s="615"/>
      <c r="K5" s="615"/>
      <c r="L5" s="615"/>
      <c r="M5" s="615"/>
      <c r="N5" s="617"/>
      <c r="O5" s="223"/>
    </row>
    <row r="6" spans="1:15" s="231" customFormat="1" ht="23.25" thickTop="1">
      <c r="A6" s="225"/>
      <c r="B6" s="226" t="s">
        <v>107</v>
      </c>
      <c r="C6" s="227"/>
      <c r="D6" s="228">
        <f t="shared" ref="D6:N6" si="0">SUM(D7:D26)</f>
        <v>12</v>
      </c>
      <c r="E6" s="228">
        <f t="shared" si="0"/>
        <v>506</v>
      </c>
      <c r="F6" s="228">
        <f t="shared" si="0"/>
        <v>60</v>
      </c>
      <c r="G6" s="228">
        <f t="shared" si="0"/>
        <v>0</v>
      </c>
      <c r="H6" s="228">
        <f t="shared" si="0"/>
        <v>2098940</v>
      </c>
      <c r="I6" s="228">
        <f t="shared" si="0"/>
        <v>327</v>
      </c>
      <c r="J6" s="228">
        <f t="shared" si="0"/>
        <v>182</v>
      </c>
      <c r="K6" s="228">
        <f t="shared" si="0"/>
        <v>60</v>
      </c>
      <c r="L6" s="228">
        <f t="shared" si="0"/>
        <v>735</v>
      </c>
      <c r="M6" s="229"/>
      <c r="N6" s="228">
        <f t="shared" si="0"/>
        <v>2091300</v>
      </c>
      <c r="O6" s="230"/>
    </row>
    <row r="7" spans="1:15" ht="21" customHeight="1">
      <c r="A7" s="232">
        <v>1</v>
      </c>
      <c r="B7" s="233" t="s">
        <v>108</v>
      </c>
      <c r="C7" s="233" t="s">
        <v>109</v>
      </c>
      <c r="D7" s="234"/>
      <c r="E7" s="234"/>
      <c r="F7" s="234"/>
      <c r="G7" s="235"/>
      <c r="H7" s="236"/>
      <c r="I7" s="237"/>
      <c r="J7" s="237"/>
      <c r="K7" s="234"/>
      <c r="L7" s="237"/>
      <c r="M7" s="238"/>
      <c r="N7" s="236"/>
      <c r="O7" s="239"/>
    </row>
    <row r="8" spans="1:15" ht="21" customHeight="1">
      <c r="A8" s="241"/>
      <c r="B8" s="242" t="s">
        <v>110</v>
      </c>
      <c r="C8" s="242"/>
      <c r="D8" s="243">
        <v>1</v>
      </c>
      <c r="E8" s="243">
        <v>40</v>
      </c>
      <c r="F8" s="244">
        <v>4</v>
      </c>
      <c r="G8" s="245"/>
      <c r="H8" s="246">
        <v>300120</v>
      </c>
      <c r="I8" s="243">
        <v>32</v>
      </c>
      <c r="J8" s="243">
        <v>8</v>
      </c>
      <c r="K8" s="244">
        <v>4</v>
      </c>
      <c r="L8" s="243">
        <v>28</v>
      </c>
      <c r="M8" s="247" t="s">
        <v>111</v>
      </c>
      <c r="N8" s="246">
        <v>302945</v>
      </c>
      <c r="O8" s="248"/>
    </row>
    <row r="9" spans="1:15" ht="21" customHeight="1">
      <c r="A9" s="241"/>
      <c r="B9" s="242" t="s">
        <v>112</v>
      </c>
      <c r="C9" s="242"/>
      <c r="D9" s="243">
        <v>1</v>
      </c>
      <c r="E9" s="243">
        <v>40</v>
      </c>
      <c r="F9" s="244">
        <v>4</v>
      </c>
      <c r="G9" s="245"/>
      <c r="H9" s="246">
        <v>300120</v>
      </c>
      <c r="I9" s="243">
        <v>34</v>
      </c>
      <c r="J9" s="243">
        <v>6</v>
      </c>
      <c r="K9" s="244">
        <v>4</v>
      </c>
      <c r="L9" s="243">
        <v>28</v>
      </c>
      <c r="M9" s="247" t="s">
        <v>113</v>
      </c>
      <c r="N9" s="246">
        <v>304055</v>
      </c>
      <c r="O9" s="248"/>
    </row>
    <row r="10" spans="1:15" ht="21" customHeight="1">
      <c r="A10" s="241">
        <v>2</v>
      </c>
      <c r="B10" s="242" t="s">
        <v>114</v>
      </c>
      <c r="C10" s="242" t="s">
        <v>115</v>
      </c>
      <c r="D10" s="243"/>
      <c r="E10" s="243"/>
      <c r="F10" s="243"/>
      <c r="G10" s="243"/>
      <c r="H10" s="246"/>
      <c r="I10" s="249"/>
      <c r="J10" s="249"/>
      <c r="K10" s="249"/>
      <c r="L10" s="243"/>
      <c r="M10" s="250"/>
      <c r="N10" s="246"/>
      <c r="O10" s="248"/>
    </row>
    <row r="11" spans="1:15" ht="21" customHeight="1">
      <c r="A11" s="241"/>
      <c r="B11" s="242" t="s">
        <v>116</v>
      </c>
      <c r="C11" s="242"/>
      <c r="D11" s="243"/>
      <c r="E11" s="243"/>
      <c r="F11" s="243"/>
      <c r="G11" s="243"/>
      <c r="H11" s="246"/>
      <c r="I11" s="249"/>
      <c r="J11" s="249"/>
      <c r="K11" s="249"/>
      <c r="L11" s="243"/>
      <c r="M11" s="250"/>
      <c r="N11" s="246"/>
      <c r="O11" s="248"/>
    </row>
    <row r="12" spans="1:15" ht="21" customHeight="1">
      <c r="A12" s="241"/>
      <c r="B12" s="242" t="s">
        <v>117</v>
      </c>
      <c r="C12" s="242"/>
      <c r="D12" s="243"/>
      <c r="E12" s="243"/>
      <c r="F12" s="243"/>
      <c r="G12" s="243"/>
      <c r="H12" s="246"/>
      <c r="I12" s="249"/>
      <c r="J12" s="249"/>
      <c r="K12" s="243"/>
      <c r="L12" s="243"/>
      <c r="M12" s="250"/>
      <c r="N12" s="246"/>
      <c r="O12" s="248"/>
    </row>
    <row r="13" spans="1:15" ht="21" customHeight="1">
      <c r="A13" s="241"/>
      <c r="B13" s="242" t="s">
        <v>118</v>
      </c>
      <c r="C13" s="242"/>
      <c r="D13" s="243">
        <v>1</v>
      </c>
      <c r="E13" s="243">
        <v>8</v>
      </c>
      <c r="F13" s="243">
        <v>8</v>
      </c>
      <c r="G13" s="243"/>
      <c r="H13" s="246">
        <v>0</v>
      </c>
      <c r="I13" s="243">
        <v>2</v>
      </c>
      <c r="J13" s="243">
        <v>4</v>
      </c>
      <c r="K13" s="243">
        <v>8</v>
      </c>
      <c r="L13" s="243">
        <v>192</v>
      </c>
      <c r="M13" s="247" t="s">
        <v>119</v>
      </c>
      <c r="N13" s="246">
        <v>0</v>
      </c>
      <c r="O13" s="248"/>
    </row>
    <row r="14" spans="1:15" ht="21" customHeight="1">
      <c r="A14" s="241"/>
      <c r="B14" s="242" t="s">
        <v>120</v>
      </c>
      <c r="C14" s="242"/>
      <c r="D14" s="243">
        <v>1</v>
      </c>
      <c r="E14" s="243">
        <v>35</v>
      </c>
      <c r="F14" s="243">
        <v>6</v>
      </c>
      <c r="G14" s="243"/>
      <c r="H14" s="246">
        <v>0</v>
      </c>
      <c r="I14" s="243">
        <v>16</v>
      </c>
      <c r="J14" s="243">
        <v>19</v>
      </c>
      <c r="K14" s="243">
        <v>6</v>
      </c>
      <c r="L14" s="243">
        <v>144</v>
      </c>
      <c r="M14" s="247" t="s">
        <v>121</v>
      </c>
      <c r="N14" s="246">
        <v>0</v>
      </c>
      <c r="O14" s="248"/>
    </row>
    <row r="15" spans="1:15" ht="21" customHeight="1">
      <c r="A15" s="241"/>
      <c r="B15" s="242" t="s">
        <v>122</v>
      </c>
      <c r="C15" s="242"/>
      <c r="D15" s="243">
        <v>1</v>
      </c>
      <c r="E15" s="243">
        <v>90</v>
      </c>
      <c r="F15" s="243">
        <v>5</v>
      </c>
      <c r="G15" s="243"/>
      <c r="H15" s="246">
        <v>0</v>
      </c>
      <c r="I15" s="243">
        <v>31</v>
      </c>
      <c r="J15" s="243">
        <v>62</v>
      </c>
      <c r="K15" s="243">
        <v>5</v>
      </c>
      <c r="L15" s="243">
        <v>120</v>
      </c>
      <c r="M15" s="247" t="s">
        <v>123</v>
      </c>
      <c r="N15" s="246">
        <v>0</v>
      </c>
      <c r="O15" s="248"/>
    </row>
    <row r="16" spans="1:15" ht="21" customHeight="1">
      <c r="A16" s="241">
        <v>3</v>
      </c>
      <c r="B16" s="242" t="s">
        <v>124</v>
      </c>
      <c r="C16" s="242" t="s">
        <v>115</v>
      </c>
      <c r="D16" s="243"/>
      <c r="E16" s="243"/>
      <c r="F16" s="243"/>
      <c r="G16" s="245"/>
      <c r="H16" s="246"/>
      <c r="I16" s="249"/>
      <c r="J16" s="249"/>
      <c r="K16" s="243"/>
      <c r="L16" s="243"/>
      <c r="M16" s="250"/>
      <c r="N16" s="246"/>
      <c r="O16" s="248"/>
    </row>
    <row r="17" spans="1:15" ht="21" customHeight="1">
      <c r="A17" s="241"/>
      <c r="B17" s="242" t="s">
        <v>125</v>
      </c>
      <c r="C17" s="242"/>
      <c r="D17" s="243">
        <v>1</v>
      </c>
      <c r="E17" s="243">
        <v>60</v>
      </c>
      <c r="F17" s="243">
        <v>5</v>
      </c>
      <c r="G17" s="245"/>
      <c r="H17" s="246">
        <v>400000</v>
      </c>
      <c r="I17" s="243">
        <v>32</v>
      </c>
      <c r="J17" s="243">
        <v>28</v>
      </c>
      <c r="K17" s="243">
        <v>5</v>
      </c>
      <c r="L17" s="243">
        <v>33</v>
      </c>
      <c r="M17" s="247" t="s">
        <v>126</v>
      </c>
      <c r="N17" s="246">
        <v>400000</v>
      </c>
      <c r="O17" s="248"/>
    </row>
    <row r="18" spans="1:15" ht="21" customHeight="1">
      <c r="A18" s="241"/>
      <c r="B18" s="242" t="s">
        <v>127</v>
      </c>
      <c r="C18" s="242"/>
      <c r="D18" s="243">
        <v>1</v>
      </c>
      <c r="E18" s="243">
        <v>60</v>
      </c>
      <c r="F18" s="243">
        <v>5</v>
      </c>
      <c r="G18" s="245"/>
      <c r="H18" s="246">
        <v>400000</v>
      </c>
      <c r="I18" s="243">
        <v>31</v>
      </c>
      <c r="J18" s="243">
        <v>28</v>
      </c>
      <c r="K18" s="243">
        <v>5</v>
      </c>
      <c r="L18" s="243">
        <v>33</v>
      </c>
      <c r="M18" s="247" t="s">
        <v>128</v>
      </c>
      <c r="N18" s="246">
        <v>400000</v>
      </c>
      <c r="O18" s="248"/>
    </row>
    <row r="19" spans="1:15" ht="21" customHeight="1">
      <c r="A19" s="241">
        <v>4</v>
      </c>
      <c r="B19" s="242" t="s">
        <v>129</v>
      </c>
      <c r="C19" s="242" t="s">
        <v>130</v>
      </c>
      <c r="D19" s="243"/>
      <c r="E19" s="243"/>
      <c r="F19" s="243"/>
      <c r="G19" s="245"/>
      <c r="H19" s="246"/>
      <c r="I19" s="243"/>
      <c r="J19" s="243"/>
      <c r="K19" s="243"/>
      <c r="L19" s="243"/>
      <c r="M19" s="250"/>
      <c r="N19" s="246"/>
      <c r="O19" s="248"/>
    </row>
    <row r="20" spans="1:15" ht="21" customHeight="1">
      <c r="A20" s="251"/>
      <c r="B20" s="252" t="s">
        <v>110</v>
      </c>
      <c r="C20" s="242"/>
      <c r="D20" s="243">
        <v>1</v>
      </c>
      <c r="E20" s="243">
        <v>40</v>
      </c>
      <c r="F20" s="244">
        <v>5</v>
      </c>
      <c r="G20" s="245"/>
      <c r="H20" s="246">
        <v>194250</v>
      </c>
      <c r="I20" s="243">
        <v>38</v>
      </c>
      <c r="J20" s="243">
        <v>2</v>
      </c>
      <c r="K20" s="244">
        <v>5</v>
      </c>
      <c r="L20" s="243">
        <v>35</v>
      </c>
      <c r="M20" s="247" t="s">
        <v>131</v>
      </c>
      <c r="N20" s="246">
        <v>194050</v>
      </c>
      <c r="O20" s="248"/>
    </row>
    <row r="21" spans="1:15" ht="21" customHeight="1">
      <c r="A21" s="253"/>
      <c r="B21" s="252" t="s">
        <v>112</v>
      </c>
      <c r="C21" s="242"/>
      <c r="D21" s="243">
        <v>1</v>
      </c>
      <c r="E21" s="243">
        <v>40</v>
      </c>
      <c r="F21" s="244">
        <v>5</v>
      </c>
      <c r="G21" s="245"/>
      <c r="H21" s="246">
        <v>194250</v>
      </c>
      <c r="I21" s="243">
        <v>40</v>
      </c>
      <c r="J21" s="243" t="s">
        <v>62</v>
      </c>
      <c r="K21" s="244">
        <v>5</v>
      </c>
      <c r="L21" s="243">
        <v>35</v>
      </c>
      <c r="M21" s="247" t="s">
        <v>132</v>
      </c>
      <c r="N21" s="246">
        <v>194250</v>
      </c>
      <c r="O21" s="248"/>
    </row>
    <row r="22" spans="1:15" ht="21" customHeight="1">
      <c r="A22" s="253"/>
      <c r="B22" s="252" t="s">
        <v>133</v>
      </c>
      <c r="C22" s="248"/>
      <c r="D22" s="243">
        <v>1</v>
      </c>
      <c r="E22" s="243">
        <v>40</v>
      </c>
      <c r="F22" s="244">
        <v>5</v>
      </c>
      <c r="G22" s="245"/>
      <c r="H22" s="246">
        <v>200000</v>
      </c>
      <c r="I22" s="243">
        <v>40</v>
      </c>
      <c r="J22" s="243" t="s">
        <v>62</v>
      </c>
      <c r="K22" s="244">
        <v>5</v>
      </c>
      <c r="L22" s="243">
        <v>39</v>
      </c>
      <c r="M22" s="247" t="s">
        <v>134</v>
      </c>
      <c r="N22" s="246">
        <v>200000</v>
      </c>
      <c r="O22" s="248"/>
    </row>
    <row r="23" spans="1:15" ht="21" customHeight="1">
      <c r="A23" s="241">
        <v>5</v>
      </c>
      <c r="B23" s="242" t="s">
        <v>135</v>
      </c>
      <c r="C23" s="242" t="s">
        <v>136</v>
      </c>
      <c r="D23" s="243">
        <v>1</v>
      </c>
      <c r="E23" s="243">
        <v>13</v>
      </c>
      <c r="F23" s="244">
        <v>5</v>
      </c>
      <c r="G23" s="245"/>
      <c r="H23" s="246">
        <v>36000</v>
      </c>
      <c r="I23" s="243">
        <v>11</v>
      </c>
      <c r="J23" s="243">
        <v>2</v>
      </c>
      <c r="K23" s="244">
        <v>5</v>
      </c>
      <c r="L23" s="243">
        <v>30</v>
      </c>
      <c r="M23" s="254" t="s">
        <v>137</v>
      </c>
      <c r="N23" s="246">
        <v>36000</v>
      </c>
      <c r="O23" s="248"/>
    </row>
    <row r="24" spans="1:15" ht="21" customHeight="1">
      <c r="A24" s="253"/>
      <c r="B24" s="242" t="s">
        <v>138</v>
      </c>
      <c r="C24" s="242"/>
      <c r="D24" s="243"/>
      <c r="E24" s="244"/>
      <c r="F24" s="249"/>
      <c r="G24" s="255"/>
      <c r="H24" s="255"/>
      <c r="I24" s="249"/>
      <c r="J24" s="249"/>
      <c r="K24" s="249"/>
      <c r="L24" s="249"/>
      <c r="M24" s="256" t="s">
        <v>139</v>
      </c>
      <c r="N24" s="255"/>
      <c r="O24" s="248"/>
    </row>
    <row r="25" spans="1:15" ht="21" customHeight="1">
      <c r="A25" s="251"/>
      <c r="B25" s="242" t="s">
        <v>140</v>
      </c>
      <c r="C25" s="242"/>
      <c r="D25" s="244"/>
      <c r="E25" s="244"/>
      <c r="F25" s="244"/>
      <c r="G25" s="246"/>
      <c r="H25" s="255"/>
      <c r="I25" s="249"/>
      <c r="J25" s="249"/>
      <c r="K25" s="249"/>
      <c r="L25" s="249"/>
      <c r="M25" s="256" t="s">
        <v>141</v>
      </c>
      <c r="N25" s="255"/>
      <c r="O25" s="248"/>
    </row>
    <row r="26" spans="1:15" ht="21" customHeight="1">
      <c r="A26" s="251">
        <v>6</v>
      </c>
      <c r="B26" s="242" t="s">
        <v>142</v>
      </c>
      <c r="C26" s="242" t="s">
        <v>143</v>
      </c>
      <c r="D26" s="243">
        <v>1</v>
      </c>
      <c r="E26" s="243">
        <v>40</v>
      </c>
      <c r="F26" s="244">
        <v>3</v>
      </c>
      <c r="G26" s="245"/>
      <c r="H26" s="246">
        <v>74200</v>
      </c>
      <c r="I26" s="243">
        <v>20</v>
      </c>
      <c r="J26" s="243">
        <v>23</v>
      </c>
      <c r="K26" s="244">
        <v>3</v>
      </c>
      <c r="L26" s="243">
        <v>18</v>
      </c>
      <c r="M26" s="254" t="s">
        <v>144</v>
      </c>
      <c r="N26" s="246">
        <v>60000</v>
      </c>
      <c r="O26" s="248"/>
    </row>
    <row r="27" spans="1:15" ht="21" customHeight="1">
      <c r="A27" s="251"/>
      <c r="B27" s="242" t="s">
        <v>145</v>
      </c>
      <c r="C27" s="242" t="s">
        <v>146</v>
      </c>
      <c r="D27" s="257"/>
      <c r="E27" s="257"/>
      <c r="F27" s="257"/>
      <c r="G27" s="258"/>
      <c r="H27" s="259"/>
      <c r="I27" s="260"/>
      <c r="J27" s="260"/>
      <c r="K27" s="260"/>
      <c r="L27" s="260"/>
      <c r="M27" s="261"/>
      <c r="N27" s="259"/>
      <c r="O27" s="248"/>
    </row>
    <row r="28" spans="1:15" ht="21" customHeight="1">
      <c r="A28" s="251"/>
      <c r="B28" s="242" t="s">
        <v>147</v>
      </c>
      <c r="C28" s="242" t="s">
        <v>148</v>
      </c>
      <c r="D28" s="257"/>
      <c r="E28" s="257"/>
      <c r="F28" s="257"/>
      <c r="G28" s="258"/>
      <c r="H28" s="259"/>
      <c r="I28" s="260"/>
      <c r="J28" s="260"/>
      <c r="K28" s="260"/>
      <c r="L28" s="260"/>
      <c r="M28" s="261"/>
      <c r="N28" s="259"/>
      <c r="O28" s="248"/>
    </row>
    <row r="29" spans="1:15" ht="21" customHeight="1">
      <c r="A29" s="251"/>
      <c r="B29" s="242"/>
      <c r="C29" s="242" t="s">
        <v>143</v>
      </c>
      <c r="D29" s="257"/>
      <c r="E29" s="257"/>
      <c r="F29" s="257"/>
      <c r="G29" s="258"/>
      <c r="H29" s="259"/>
      <c r="I29" s="260"/>
      <c r="J29" s="260"/>
      <c r="K29" s="260"/>
      <c r="L29" s="260"/>
      <c r="M29" s="261"/>
      <c r="N29" s="259"/>
      <c r="O29" s="248"/>
    </row>
    <row r="30" spans="1:15" ht="21" customHeight="1">
      <c r="A30" s="262"/>
      <c r="B30" s="263"/>
      <c r="C30" s="263" t="s">
        <v>149</v>
      </c>
      <c r="D30" s="264"/>
      <c r="E30" s="264"/>
      <c r="F30" s="264"/>
      <c r="G30" s="265"/>
      <c r="H30" s="266"/>
      <c r="I30" s="267"/>
      <c r="J30" s="267"/>
      <c r="K30" s="267"/>
      <c r="L30" s="267"/>
      <c r="M30" s="268"/>
      <c r="N30" s="266"/>
      <c r="O30" s="269"/>
    </row>
  </sheetData>
  <mergeCells count="13">
    <mergeCell ref="L4:L5"/>
    <mergeCell ref="M4:M5"/>
    <mergeCell ref="N4:N5"/>
    <mergeCell ref="A1:O1"/>
    <mergeCell ref="A2:O2"/>
    <mergeCell ref="D3:H3"/>
    <mergeCell ref="I3:N3"/>
    <mergeCell ref="D4:D5"/>
    <mergeCell ref="E4:E5"/>
    <mergeCell ref="F4:F5"/>
    <mergeCell ref="I4:I5"/>
    <mergeCell ref="J4:J5"/>
    <mergeCell ref="K4:K5"/>
  </mergeCells>
  <printOptions horizontalCentered="1"/>
  <pageMargins left="0" right="0" top="0.25" bottom="0.25" header="0.15" footer="0.1"/>
  <pageSetup paperSize="9" scale="90" orientation="landscape" r:id="rId1"/>
  <headerFooter alignWithMargins="0">
    <oddFooter>&amp;Lแผน-ผลปี53/กกจ.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28"/>
  <sheetViews>
    <sheetView zoomScale="88" zoomScaleNormal="88" workbookViewId="0">
      <selection activeCell="A2" sqref="A2:O2"/>
    </sheetView>
  </sheetViews>
  <sheetFormatPr defaultRowHeight="18"/>
  <cols>
    <col min="1" max="1" width="3.7109375" style="316" customWidth="1"/>
    <col min="2" max="2" width="29.7109375" style="316" customWidth="1"/>
    <col min="3" max="3" width="12.5703125" style="316" customWidth="1"/>
    <col min="4" max="4" width="3.5703125" style="316" bestFit="1" customWidth="1"/>
    <col min="5" max="5" width="4.7109375" style="316" bestFit="1" customWidth="1"/>
    <col min="6" max="6" width="3.5703125" style="316" bestFit="1" customWidth="1"/>
    <col min="7" max="7" width="16.85546875" style="341" bestFit="1" customWidth="1"/>
    <col min="8" max="8" width="21.5703125" style="341" bestFit="1" customWidth="1"/>
    <col min="9" max="10" width="5.7109375" style="316" bestFit="1" customWidth="1"/>
    <col min="11" max="11" width="3.5703125" style="316" bestFit="1" customWidth="1"/>
    <col min="12" max="12" width="5.7109375" style="316" bestFit="1" customWidth="1"/>
    <col min="13" max="13" width="12.5703125" style="316" customWidth="1"/>
    <col min="14" max="14" width="14.28515625" style="316" bestFit="1" customWidth="1"/>
    <col min="15" max="15" width="17.42578125" style="316" customWidth="1"/>
    <col min="16" max="16384" width="9.140625" style="316"/>
  </cols>
  <sheetData>
    <row r="1" spans="1:15" s="217" customFormat="1" ht="24">
      <c r="A1" s="621" t="s">
        <v>150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</row>
    <row r="2" spans="1:15" s="217" customFormat="1" ht="24">
      <c r="A2" s="622" t="s">
        <v>72</v>
      </c>
      <c r="B2" s="621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</row>
    <row r="3" spans="1:15" s="217" customFormat="1" ht="20.25">
      <c r="A3" s="296" t="s">
        <v>93</v>
      </c>
      <c r="B3" s="297"/>
      <c r="C3" s="296" t="s">
        <v>94</v>
      </c>
      <c r="D3" s="623" t="s">
        <v>95</v>
      </c>
      <c r="E3" s="624"/>
      <c r="F3" s="624"/>
      <c r="G3" s="624"/>
      <c r="H3" s="625"/>
      <c r="I3" s="623" t="s">
        <v>96</v>
      </c>
      <c r="J3" s="624"/>
      <c r="K3" s="624"/>
      <c r="L3" s="624"/>
      <c r="M3" s="624"/>
      <c r="N3" s="624"/>
      <c r="O3" s="296" t="s">
        <v>97</v>
      </c>
    </row>
    <row r="4" spans="1:15" s="217" customFormat="1" ht="20.25">
      <c r="A4" s="298" t="s">
        <v>98</v>
      </c>
      <c r="B4" s="298" t="s">
        <v>1</v>
      </c>
      <c r="C4" s="298" t="s">
        <v>99</v>
      </c>
      <c r="D4" s="626" t="s">
        <v>7</v>
      </c>
      <c r="E4" s="626" t="s">
        <v>9</v>
      </c>
      <c r="F4" s="626" t="s">
        <v>8</v>
      </c>
      <c r="G4" s="299" t="s">
        <v>83</v>
      </c>
      <c r="H4" s="299" t="s">
        <v>100</v>
      </c>
      <c r="I4" s="626" t="s">
        <v>10</v>
      </c>
      <c r="J4" s="626" t="s">
        <v>11</v>
      </c>
      <c r="K4" s="626" t="s">
        <v>8</v>
      </c>
      <c r="L4" s="626" t="s">
        <v>12</v>
      </c>
      <c r="M4" s="626" t="s">
        <v>101</v>
      </c>
      <c r="N4" s="628" t="s">
        <v>102</v>
      </c>
      <c r="O4" s="298" t="s">
        <v>103</v>
      </c>
    </row>
    <row r="5" spans="1:15" s="217" customFormat="1" ht="21" thickBot="1">
      <c r="A5" s="300" t="s">
        <v>104</v>
      </c>
      <c r="B5" s="300"/>
      <c r="C5" s="301"/>
      <c r="D5" s="627"/>
      <c r="E5" s="627"/>
      <c r="F5" s="627"/>
      <c r="G5" s="302" t="s">
        <v>105</v>
      </c>
      <c r="H5" s="302" t="s">
        <v>106</v>
      </c>
      <c r="I5" s="627"/>
      <c r="J5" s="627"/>
      <c r="K5" s="627"/>
      <c r="L5" s="627"/>
      <c r="M5" s="627"/>
      <c r="N5" s="629"/>
      <c r="O5" s="301"/>
    </row>
    <row r="6" spans="1:15" s="231" customFormat="1" ht="23.25" thickTop="1">
      <c r="A6" s="303"/>
      <c r="B6" s="304" t="s">
        <v>107</v>
      </c>
      <c r="C6" s="305"/>
      <c r="D6" s="306">
        <f t="shared" ref="D6:L6" si="0">SUM(D7:D27)</f>
        <v>11</v>
      </c>
      <c r="E6" s="306">
        <f t="shared" si="0"/>
        <v>493</v>
      </c>
      <c r="F6" s="306">
        <f t="shared" si="0"/>
        <v>81</v>
      </c>
      <c r="G6" s="306">
        <f t="shared" si="0"/>
        <v>0</v>
      </c>
      <c r="H6" s="307">
        <f t="shared" si="0"/>
        <v>2477320</v>
      </c>
      <c r="I6" s="306">
        <f t="shared" si="0"/>
        <v>282</v>
      </c>
      <c r="J6" s="306">
        <f t="shared" si="0"/>
        <v>195</v>
      </c>
      <c r="K6" s="306">
        <f t="shared" si="0"/>
        <v>81</v>
      </c>
      <c r="L6" s="306">
        <f t="shared" si="0"/>
        <v>729</v>
      </c>
      <c r="M6" s="308"/>
      <c r="N6" s="309">
        <f>SUM(N7:N27)</f>
        <v>2342040.2400000002</v>
      </c>
      <c r="O6" s="305"/>
    </row>
    <row r="7" spans="1:15" ht="21" customHeight="1">
      <c r="A7" s="310">
        <v>1</v>
      </c>
      <c r="B7" s="311" t="s">
        <v>151</v>
      </c>
      <c r="C7" s="311" t="s">
        <v>115</v>
      </c>
      <c r="D7" s="312">
        <v>1</v>
      </c>
      <c r="E7" s="312">
        <v>100</v>
      </c>
      <c r="F7" s="312">
        <v>4</v>
      </c>
      <c r="G7" s="312"/>
      <c r="H7" s="313">
        <v>555540</v>
      </c>
      <c r="I7" s="312">
        <v>46</v>
      </c>
      <c r="J7" s="312">
        <v>54</v>
      </c>
      <c r="K7" s="312">
        <v>4</v>
      </c>
      <c r="L7" s="312">
        <v>29</v>
      </c>
      <c r="M7" s="314" t="s">
        <v>152</v>
      </c>
      <c r="N7" s="315">
        <v>517440.92</v>
      </c>
      <c r="O7" s="311"/>
    </row>
    <row r="8" spans="1:15" ht="21" customHeight="1">
      <c r="A8" s="310"/>
      <c r="B8" s="311" t="s">
        <v>153</v>
      </c>
      <c r="C8" s="311"/>
      <c r="D8" s="312"/>
      <c r="E8" s="312"/>
      <c r="F8" s="312"/>
      <c r="G8" s="312"/>
      <c r="H8" s="317"/>
      <c r="I8" s="312"/>
      <c r="J8" s="312"/>
      <c r="K8" s="312"/>
      <c r="L8" s="312"/>
      <c r="M8" s="314"/>
      <c r="N8" s="317"/>
      <c r="O8" s="311"/>
    </row>
    <row r="9" spans="1:15" ht="21" customHeight="1">
      <c r="A9" s="310">
        <v>2</v>
      </c>
      <c r="B9" s="311" t="s">
        <v>114</v>
      </c>
      <c r="C9" s="318"/>
      <c r="D9" s="312"/>
      <c r="E9" s="312"/>
      <c r="F9" s="312"/>
      <c r="G9" s="312"/>
      <c r="H9" s="317"/>
      <c r="I9" s="312"/>
      <c r="J9" s="312"/>
      <c r="K9" s="312"/>
      <c r="L9" s="312"/>
      <c r="M9" s="314"/>
      <c r="N9" s="317"/>
      <c r="O9" s="311"/>
    </row>
    <row r="10" spans="1:15" ht="21" customHeight="1">
      <c r="A10" s="310"/>
      <c r="B10" s="311" t="s">
        <v>116</v>
      </c>
      <c r="C10" s="311"/>
      <c r="D10" s="312"/>
      <c r="E10" s="312"/>
      <c r="F10" s="312"/>
      <c r="G10" s="312"/>
      <c r="H10" s="317"/>
      <c r="I10" s="312"/>
      <c r="J10" s="312"/>
      <c r="K10" s="312"/>
      <c r="L10" s="312"/>
      <c r="M10" s="314"/>
      <c r="N10" s="317"/>
      <c r="O10" s="311"/>
    </row>
    <row r="11" spans="1:15" ht="21" customHeight="1">
      <c r="A11" s="310"/>
      <c r="B11" s="311" t="s">
        <v>117</v>
      </c>
      <c r="C11" s="311"/>
      <c r="D11" s="312"/>
      <c r="E11" s="312"/>
      <c r="F11" s="312"/>
      <c r="G11" s="312"/>
      <c r="H11" s="317"/>
      <c r="I11" s="312"/>
      <c r="J11" s="312"/>
      <c r="K11" s="312"/>
      <c r="L11" s="312"/>
      <c r="M11" s="314"/>
      <c r="N11" s="317"/>
      <c r="O11" s="311"/>
    </row>
    <row r="12" spans="1:15" ht="21" customHeight="1">
      <c r="A12" s="310"/>
      <c r="B12" s="311" t="s">
        <v>154</v>
      </c>
      <c r="C12" s="311" t="s">
        <v>115</v>
      </c>
      <c r="D12" s="312">
        <v>1</v>
      </c>
      <c r="E12" s="312">
        <v>50</v>
      </c>
      <c r="F12" s="312">
        <v>8</v>
      </c>
      <c r="G12" s="312"/>
      <c r="H12" s="317">
        <v>127890</v>
      </c>
      <c r="I12" s="312">
        <v>33</v>
      </c>
      <c r="J12" s="312">
        <v>19</v>
      </c>
      <c r="K12" s="312">
        <v>8</v>
      </c>
      <c r="L12" s="312">
        <v>192</v>
      </c>
      <c r="M12" s="319" t="s">
        <v>155</v>
      </c>
      <c r="N12" s="317">
        <v>111160</v>
      </c>
      <c r="O12" s="311"/>
    </row>
    <row r="13" spans="1:15" ht="21" customHeight="1">
      <c r="A13" s="310"/>
      <c r="B13" s="311" t="s">
        <v>156</v>
      </c>
      <c r="C13" s="311" t="s">
        <v>115</v>
      </c>
      <c r="D13" s="312">
        <v>1</v>
      </c>
      <c r="E13" s="312">
        <v>140</v>
      </c>
      <c r="F13" s="312">
        <v>8</v>
      </c>
      <c r="G13" s="312"/>
      <c r="H13" s="317">
        <v>321600</v>
      </c>
      <c r="I13" s="312">
        <v>46</v>
      </c>
      <c r="J13" s="312">
        <v>76</v>
      </c>
      <c r="K13" s="312">
        <v>8</v>
      </c>
      <c r="L13" s="312">
        <v>192</v>
      </c>
      <c r="M13" s="319" t="s">
        <v>157</v>
      </c>
      <c r="N13" s="317">
        <v>259600</v>
      </c>
      <c r="O13" s="311"/>
    </row>
    <row r="14" spans="1:15" ht="21" customHeight="1">
      <c r="A14" s="310">
        <v>3</v>
      </c>
      <c r="B14" s="311" t="s">
        <v>124</v>
      </c>
      <c r="C14" s="311" t="s">
        <v>115</v>
      </c>
      <c r="D14" s="312"/>
      <c r="E14" s="312"/>
      <c r="F14" s="312"/>
      <c r="G14" s="320"/>
      <c r="H14" s="317"/>
      <c r="I14" s="312"/>
      <c r="J14" s="312"/>
      <c r="K14" s="312"/>
      <c r="L14" s="312"/>
      <c r="M14" s="314"/>
      <c r="N14" s="317"/>
      <c r="O14" s="311"/>
    </row>
    <row r="15" spans="1:15" ht="21" customHeight="1">
      <c r="A15" s="310"/>
      <c r="B15" s="311" t="s">
        <v>158</v>
      </c>
      <c r="C15" s="311"/>
      <c r="D15" s="312">
        <v>1</v>
      </c>
      <c r="E15" s="312">
        <v>40</v>
      </c>
      <c r="F15" s="312">
        <v>6</v>
      </c>
      <c r="G15" s="320"/>
      <c r="H15" s="317">
        <v>331690</v>
      </c>
      <c r="I15" s="312">
        <v>20</v>
      </c>
      <c r="J15" s="312">
        <v>20</v>
      </c>
      <c r="K15" s="312">
        <v>6</v>
      </c>
      <c r="L15" s="321">
        <v>82</v>
      </c>
      <c r="M15" s="319" t="s">
        <v>159</v>
      </c>
      <c r="N15" s="317">
        <v>331690</v>
      </c>
      <c r="O15" s="311"/>
    </row>
    <row r="16" spans="1:15" ht="21" customHeight="1">
      <c r="A16" s="310">
        <v>4</v>
      </c>
      <c r="B16" s="311" t="s">
        <v>160</v>
      </c>
      <c r="C16" s="311"/>
      <c r="D16" s="312"/>
      <c r="E16" s="312"/>
      <c r="F16" s="312"/>
      <c r="G16" s="320"/>
      <c r="H16" s="317"/>
      <c r="I16" s="312"/>
      <c r="J16" s="312"/>
      <c r="K16" s="312"/>
      <c r="L16" s="312"/>
      <c r="M16" s="314"/>
      <c r="N16" s="317"/>
      <c r="O16" s="311"/>
    </row>
    <row r="17" spans="1:15" ht="21" customHeight="1">
      <c r="A17" s="310"/>
      <c r="B17" s="311" t="s">
        <v>161</v>
      </c>
      <c r="C17" s="311"/>
      <c r="D17" s="312"/>
      <c r="E17" s="312"/>
      <c r="F17" s="312"/>
      <c r="G17" s="320"/>
      <c r="H17" s="317"/>
      <c r="I17" s="312"/>
      <c r="J17" s="312"/>
      <c r="K17" s="312"/>
      <c r="L17" s="312"/>
      <c r="M17" s="314"/>
      <c r="N17" s="317"/>
      <c r="O17" s="311"/>
    </row>
    <row r="18" spans="1:15" ht="21" customHeight="1">
      <c r="A18" s="322"/>
      <c r="B18" s="323" t="s">
        <v>110</v>
      </c>
      <c r="C18" s="311" t="s">
        <v>162</v>
      </c>
      <c r="D18" s="312">
        <v>1</v>
      </c>
      <c r="E18" s="312">
        <v>40</v>
      </c>
      <c r="F18" s="324">
        <v>5</v>
      </c>
      <c r="G18" s="320"/>
      <c r="H18" s="317">
        <v>332200</v>
      </c>
      <c r="I18" s="312">
        <v>39</v>
      </c>
      <c r="J18" s="312">
        <v>1</v>
      </c>
      <c r="K18" s="324">
        <v>5</v>
      </c>
      <c r="L18" s="312">
        <v>38</v>
      </c>
      <c r="M18" s="319" t="s">
        <v>163</v>
      </c>
      <c r="N18" s="315">
        <v>320431.32</v>
      </c>
      <c r="O18" s="311"/>
    </row>
    <row r="19" spans="1:15" ht="21" customHeight="1">
      <c r="A19" s="325"/>
      <c r="B19" s="323" t="s">
        <v>112</v>
      </c>
      <c r="C19" s="311" t="s">
        <v>162</v>
      </c>
      <c r="D19" s="312">
        <v>1</v>
      </c>
      <c r="E19" s="312">
        <v>40</v>
      </c>
      <c r="F19" s="324">
        <v>5</v>
      </c>
      <c r="G19" s="320"/>
      <c r="H19" s="317">
        <v>332200</v>
      </c>
      <c r="I19" s="312">
        <v>38</v>
      </c>
      <c r="J19" s="312">
        <v>2</v>
      </c>
      <c r="K19" s="324">
        <v>5</v>
      </c>
      <c r="L19" s="312">
        <v>38</v>
      </c>
      <c r="M19" s="319" t="s">
        <v>164</v>
      </c>
      <c r="N19" s="317">
        <v>325518</v>
      </c>
      <c r="O19" s="311"/>
    </row>
    <row r="20" spans="1:15" ht="21" customHeight="1">
      <c r="A20" s="325"/>
      <c r="B20" s="323" t="s">
        <v>133</v>
      </c>
      <c r="C20" s="311" t="s">
        <v>162</v>
      </c>
      <c r="D20" s="312">
        <v>1</v>
      </c>
      <c r="E20" s="312">
        <v>40</v>
      </c>
      <c r="F20" s="324">
        <v>5</v>
      </c>
      <c r="G20" s="320"/>
      <c r="H20" s="317">
        <v>332200</v>
      </c>
      <c r="I20" s="312">
        <v>40</v>
      </c>
      <c r="J20" s="312" t="s">
        <v>62</v>
      </c>
      <c r="K20" s="324">
        <v>5</v>
      </c>
      <c r="L20" s="312">
        <v>38</v>
      </c>
      <c r="M20" s="319" t="s">
        <v>165</v>
      </c>
      <c r="N20" s="317">
        <v>332200</v>
      </c>
      <c r="O20" s="311"/>
    </row>
    <row r="21" spans="1:15" ht="21" customHeight="1">
      <c r="A21" s="310">
        <v>5</v>
      </c>
      <c r="B21" s="311" t="s">
        <v>166</v>
      </c>
      <c r="C21" s="311"/>
      <c r="D21" s="312"/>
      <c r="E21" s="312"/>
      <c r="F21" s="324"/>
      <c r="G21" s="320"/>
      <c r="H21" s="317"/>
      <c r="I21" s="312"/>
      <c r="J21" s="312"/>
      <c r="K21" s="324"/>
      <c r="L21" s="312"/>
      <c r="M21" s="326"/>
      <c r="N21" s="317"/>
      <c r="O21" s="311"/>
    </row>
    <row r="22" spans="1:15" ht="21" customHeight="1">
      <c r="A22" s="325"/>
      <c r="B22" s="311" t="s">
        <v>138</v>
      </c>
      <c r="C22" s="311"/>
      <c r="D22" s="312"/>
      <c r="E22" s="324"/>
      <c r="F22" s="312"/>
      <c r="G22" s="317"/>
      <c r="H22" s="317"/>
      <c r="I22" s="312"/>
      <c r="J22" s="312"/>
      <c r="K22" s="312"/>
      <c r="L22" s="312"/>
      <c r="M22" s="327"/>
      <c r="N22" s="317"/>
      <c r="O22" s="311"/>
    </row>
    <row r="23" spans="1:15" ht="21" customHeight="1">
      <c r="A23" s="322"/>
      <c r="B23" s="311" t="s">
        <v>167</v>
      </c>
      <c r="C23" s="311"/>
      <c r="D23" s="324"/>
      <c r="E23" s="324"/>
      <c r="F23" s="324"/>
      <c r="G23" s="317"/>
      <c r="H23" s="317"/>
      <c r="I23" s="312"/>
      <c r="J23" s="312"/>
      <c r="K23" s="312"/>
      <c r="L23" s="312"/>
      <c r="M23" s="327"/>
      <c r="N23" s="317"/>
      <c r="O23" s="311"/>
    </row>
    <row r="24" spans="1:15" ht="21" customHeight="1">
      <c r="A24" s="322"/>
      <c r="B24" s="311" t="s">
        <v>168</v>
      </c>
      <c r="C24" s="311" t="s">
        <v>136</v>
      </c>
      <c r="D24" s="312">
        <v>1</v>
      </c>
      <c r="E24" s="312">
        <v>1</v>
      </c>
      <c r="F24" s="324">
        <v>10</v>
      </c>
      <c r="G24" s="320"/>
      <c r="H24" s="317">
        <v>36000</v>
      </c>
      <c r="I24" s="312">
        <v>1</v>
      </c>
      <c r="J24" s="312">
        <v>0</v>
      </c>
      <c r="K24" s="324">
        <v>10</v>
      </c>
      <c r="L24" s="312">
        <v>30</v>
      </c>
      <c r="M24" s="326" t="s">
        <v>169</v>
      </c>
      <c r="N24" s="317">
        <v>36000</v>
      </c>
      <c r="O24" s="311"/>
    </row>
    <row r="25" spans="1:15" ht="21" customHeight="1">
      <c r="A25" s="322"/>
      <c r="B25" s="311" t="s">
        <v>170</v>
      </c>
      <c r="C25" s="311" t="s">
        <v>136</v>
      </c>
      <c r="D25" s="312">
        <v>1</v>
      </c>
      <c r="E25" s="312">
        <v>12</v>
      </c>
      <c r="F25" s="324">
        <v>10</v>
      </c>
      <c r="G25" s="320"/>
      <c r="H25" s="317">
        <v>36000</v>
      </c>
      <c r="I25" s="312">
        <v>10</v>
      </c>
      <c r="J25" s="312">
        <v>2</v>
      </c>
      <c r="K25" s="324">
        <v>10</v>
      </c>
      <c r="L25" s="312">
        <v>30</v>
      </c>
      <c r="M25" s="326" t="s">
        <v>171</v>
      </c>
      <c r="N25" s="317">
        <v>36000</v>
      </c>
      <c r="O25" s="311"/>
    </row>
    <row r="26" spans="1:15" ht="21" customHeight="1">
      <c r="A26" s="322"/>
      <c r="B26" s="311" t="s">
        <v>172</v>
      </c>
      <c r="C26" s="311" t="s">
        <v>115</v>
      </c>
      <c r="D26" s="312">
        <v>1</v>
      </c>
      <c r="E26" s="312">
        <v>17</v>
      </c>
      <c r="F26" s="324">
        <v>10</v>
      </c>
      <c r="G26" s="320"/>
      <c r="H26" s="317">
        <v>36000</v>
      </c>
      <c r="I26" s="312">
        <v>2</v>
      </c>
      <c r="J26" s="312">
        <v>15</v>
      </c>
      <c r="K26" s="324">
        <v>10</v>
      </c>
      <c r="L26" s="312">
        <v>30</v>
      </c>
      <c r="M26" s="326" t="s">
        <v>171</v>
      </c>
      <c r="N26" s="317">
        <v>36000</v>
      </c>
      <c r="O26" s="311"/>
    </row>
    <row r="27" spans="1:15" ht="21" customHeight="1">
      <c r="A27" s="328"/>
      <c r="B27" s="329" t="s">
        <v>173</v>
      </c>
      <c r="C27" s="329" t="s">
        <v>174</v>
      </c>
      <c r="D27" s="330">
        <v>1</v>
      </c>
      <c r="E27" s="330">
        <v>13</v>
      </c>
      <c r="F27" s="331">
        <v>10</v>
      </c>
      <c r="G27" s="332"/>
      <c r="H27" s="333">
        <v>36000</v>
      </c>
      <c r="I27" s="330">
        <v>7</v>
      </c>
      <c r="J27" s="330">
        <v>6</v>
      </c>
      <c r="K27" s="331">
        <v>10</v>
      </c>
      <c r="L27" s="330">
        <v>30</v>
      </c>
      <c r="M27" s="334" t="s">
        <v>175</v>
      </c>
      <c r="N27" s="333">
        <v>36000</v>
      </c>
      <c r="O27" s="329"/>
    </row>
    <row r="28" spans="1:15" ht="37.5">
      <c r="A28" s="335">
        <v>6</v>
      </c>
      <c r="B28" s="336" t="s">
        <v>176</v>
      </c>
      <c r="C28" s="337" t="s">
        <v>115</v>
      </c>
      <c r="D28" s="338">
        <v>1</v>
      </c>
      <c r="E28" s="338">
        <v>77</v>
      </c>
      <c r="F28" s="338">
        <v>2</v>
      </c>
      <c r="G28" s="339"/>
      <c r="H28" s="339">
        <v>50880</v>
      </c>
      <c r="I28" s="338">
        <v>32</v>
      </c>
      <c r="J28" s="338">
        <v>45</v>
      </c>
      <c r="K28" s="338">
        <v>2</v>
      </c>
      <c r="L28" s="338">
        <v>16</v>
      </c>
      <c r="M28" s="340" t="s">
        <v>177</v>
      </c>
      <c r="N28" s="339">
        <v>50880</v>
      </c>
      <c r="O28" s="329"/>
    </row>
  </sheetData>
  <mergeCells count="13">
    <mergeCell ref="A1:O1"/>
    <mergeCell ref="A2:O2"/>
    <mergeCell ref="D3:H3"/>
    <mergeCell ref="I3:N3"/>
    <mergeCell ref="D4:D5"/>
    <mergeCell ref="E4:E5"/>
    <mergeCell ref="F4:F5"/>
    <mergeCell ref="I4:I5"/>
    <mergeCell ref="J4:J5"/>
    <mergeCell ref="K4:K5"/>
    <mergeCell ref="L4:L5"/>
    <mergeCell ref="M4:M5"/>
    <mergeCell ref="N4:N5"/>
  </mergeCells>
  <printOptions horizontalCentered="1"/>
  <pageMargins left="0" right="0" top="0.25" bottom="0.25" header="0.15" footer="0.1"/>
  <pageSetup paperSize="9" scale="90" orientation="landscape" r:id="rId1"/>
  <headerFooter alignWithMargins="0">
    <oddFooter>&amp;Lแผน-ผลปี54/กกจ.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31"/>
  <sheetViews>
    <sheetView zoomScale="88" zoomScaleNormal="88" workbookViewId="0">
      <selection sqref="A1:N29"/>
    </sheetView>
  </sheetViews>
  <sheetFormatPr defaultRowHeight="18"/>
  <cols>
    <col min="1" max="1" width="3.7109375" style="240" customWidth="1"/>
    <col min="2" max="2" width="44.5703125" style="240" customWidth="1"/>
    <col min="3" max="3" width="12.5703125" style="240" customWidth="1"/>
    <col min="4" max="4" width="3.5703125" style="240" bestFit="1" customWidth="1"/>
    <col min="5" max="5" width="4.7109375" style="240" bestFit="1" customWidth="1"/>
    <col min="6" max="6" width="3.5703125" style="240" bestFit="1" customWidth="1"/>
    <col min="7" max="7" width="16.85546875" style="295" bestFit="1" customWidth="1"/>
    <col min="8" max="8" width="21.5703125" style="295" bestFit="1" customWidth="1"/>
    <col min="9" max="10" width="5.7109375" style="240" bestFit="1" customWidth="1"/>
    <col min="11" max="11" width="3.5703125" style="240" bestFit="1" customWidth="1"/>
    <col min="12" max="12" width="5.7109375" style="240" bestFit="1" customWidth="1"/>
    <col min="13" max="13" width="12.5703125" style="240" customWidth="1"/>
    <col min="14" max="14" width="14.28515625" style="240" bestFit="1" customWidth="1"/>
    <col min="15" max="16384" width="9.140625" style="240"/>
  </cols>
  <sheetData>
    <row r="1" spans="1:14" s="217" customFormat="1" ht="26.25">
      <c r="A1" s="632" t="s">
        <v>269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</row>
    <row r="2" spans="1:14" s="217" customFormat="1" ht="26.25">
      <c r="A2" s="633" t="s">
        <v>72</v>
      </c>
      <c r="B2" s="632"/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</row>
    <row r="3" spans="1:14" s="217" customFormat="1" ht="21">
      <c r="A3" s="271" t="s">
        <v>93</v>
      </c>
      <c r="B3" s="272"/>
      <c r="C3" s="271" t="s">
        <v>94</v>
      </c>
      <c r="D3" s="634" t="s">
        <v>95</v>
      </c>
      <c r="E3" s="635"/>
      <c r="F3" s="635"/>
      <c r="G3" s="635"/>
      <c r="H3" s="636"/>
      <c r="I3" s="634" t="s">
        <v>96</v>
      </c>
      <c r="J3" s="635"/>
      <c r="K3" s="635"/>
      <c r="L3" s="635"/>
      <c r="M3" s="635"/>
      <c r="N3" s="635"/>
    </row>
    <row r="4" spans="1:14" s="217" customFormat="1" ht="21">
      <c r="A4" s="273" t="s">
        <v>98</v>
      </c>
      <c r="B4" s="273" t="s">
        <v>1</v>
      </c>
      <c r="C4" s="273" t="s">
        <v>99</v>
      </c>
      <c r="D4" s="637" t="s">
        <v>7</v>
      </c>
      <c r="E4" s="637" t="s">
        <v>9</v>
      </c>
      <c r="F4" s="637" t="s">
        <v>8</v>
      </c>
      <c r="G4" s="274" t="s">
        <v>83</v>
      </c>
      <c r="H4" s="274" t="s">
        <v>100</v>
      </c>
      <c r="I4" s="637" t="s">
        <v>10</v>
      </c>
      <c r="J4" s="637" t="s">
        <v>11</v>
      </c>
      <c r="K4" s="637" t="s">
        <v>8</v>
      </c>
      <c r="L4" s="637" t="s">
        <v>12</v>
      </c>
      <c r="M4" s="637" t="s">
        <v>101</v>
      </c>
      <c r="N4" s="630" t="s">
        <v>102</v>
      </c>
    </row>
    <row r="5" spans="1:14" s="217" customFormat="1" ht="21.75" thickBot="1">
      <c r="A5" s="275" t="s">
        <v>104</v>
      </c>
      <c r="B5" s="275"/>
      <c r="C5" s="276"/>
      <c r="D5" s="638"/>
      <c r="E5" s="638"/>
      <c r="F5" s="638"/>
      <c r="G5" s="277" t="s">
        <v>105</v>
      </c>
      <c r="H5" s="277" t="s">
        <v>106</v>
      </c>
      <c r="I5" s="638"/>
      <c r="J5" s="638"/>
      <c r="K5" s="638"/>
      <c r="L5" s="638"/>
      <c r="M5" s="638"/>
      <c r="N5" s="631"/>
    </row>
    <row r="6" spans="1:14" s="231" customFormat="1" ht="23.25" thickTop="1">
      <c r="A6" s="278"/>
      <c r="B6" s="279" t="s">
        <v>107</v>
      </c>
      <c r="C6" s="280"/>
      <c r="D6" s="281">
        <f t="shared" ref="D6:L6" si="0">SUM(D7:D30)</f>
        <v>18</v>
      </c>
      <c r="E6" s="281">
        <f t="shared" si="0"/>
        <v>1691</v>
      </c>
      <c r="F6" s="281">
        <f t="shared" si="0"/>
        <v>83</v>
      </c>
      <c r="G6" s="281">
        <f t="shared" si="0"/>
        <v>0</v>
      </c>
      <c r="H6" s="282">
        <f t="shared" si="0"/>
        <v>4078979</v>
      </c>
      <c r="I6" s="281">
        <f t="shared" si="0"/>
        <v>778</v>
      </c>
      <c r="J6" s="281">
        <f t="shared" si="0"/>
        <v>828</v>
      </c>
      <c r="K6" s="281">
        <f t="shared" si="0"/>
        <v>83</v>
      </c>
      <c r="L6" s="281">
        <f t="shared" si="0"/>
        <v>654</v>
      </c>
      <c r="M6" s="283"/>
      <c r="N6" s="284">
        <f>SUM(N7:N30)</f>
        <v>4053024</v>
      </c>
    </row>
    <row r="7" spans="1:14" ht="21" customHeight="1">
      <c r="A7" s="285">
        <v>1</v>
      </c>
      <c r="B7" s="421" t="s">
        <v>244</v>
      </c>
      <c r="C7" s="429" t="s">
        <v>115</v>
      </c>
      <c r="D7" s="430">
        <v>4</v>
      </c>
      <c r="E7" s="430">
        <v>350</v>
      </c>
      <c r="F7" s="430">
        <v>3</v>
      </c>
      <c r="G7" s="430"/>
      <c r="H7" s="288">
        <v>1494300</v>
      </c>
      <c r="I7" s="287">
        <v>293</v>
      </c>
      <c r="J7" s="287">
        <v>57</v>
      </c>
      <c r="K7" s="287">
        <v>3</v>
      </c>
      <c r="L7" s="287">
        <v>27</v>
      </c>
      <c r="M7" s="289" t="s">
        <v>245</v>
      </c>
      <c r="N7" s="290">
        <v>1492709</v>
      </c>
    </row>
    <row r="8" spans="1:14" ht="21" customHeight="1">
      <c r="A8" s="285">
        <v>2</v>
      </c>
      <c r="B8" s="435" t="s">
        <v>249</v>
      </c>
      <c r="C8" s="429"/>
      <c r="D8" s="287"/>
      <c r="E8" s="287"/>
      <c r="F8" s="287"/>
      <c r="G8" s="287"/>
      <c r="H8" s="434"/>
      <c r="I8" s="287"/>
      <c r="J8" s="287"/>
      <c r="K8" s="287"/>
      <c r="L8" s="287"/>
      <c r="M8" s="289"/>
      <c r="N8" s="290"/>
    </row>
    <row r="9" spans="1:14" ht="21" customHeight="1">
      <c r="A9" s="285"/>
      <c r="B9" s="435" t="s">
        <v>250</v>
      </c>
      <c r="C9" s="286"/>
      <c r="D9" s="287"/>
      <c r="E9" s="287"/>
      <c r="F9" s="287"/>
      <c r="G9" s="287"/>
      <c r="H9" s="434"/>
      <c r="I9" s="287"/>
      <c r="J9" s="287"/>
      <c r="K9" s="287"/>
      <c r="L9" s="287"/>
      <c r="M9" s="289"/>
      <c r="N9" s="290"/>
    </row>
    <row r="10" spans="1:14" ht="21" customHeight="1">
      <c r="A10" s="285"/>
      <c r="B10" s="435" t="s">
        <v>251</v>
      </c>
      <c r="C10" s="286" t="s">
        <v>115</v>
      </c>
      <c r="D10" s="287">
        <v>1</v>
      </c>
      <c r="E10" s="287">
        <v>100</v>
      </c>
      <c r="F10" s="287">
        <v>0.5</v>
      </c>
      <c r="G10" s="287">
        <v>0</v>
      </c>
      <c r="H10" s="434">
        <v>10320</v>
      </c>
      <c r="I10" s="287">
        <v>37</v>
      </c>
      <c r="J10" s="287">
        <v>63</v>
      </c>
      <c r="K10" s="287">
        <v>0.5</v>
      </c>
      <c r="L10" s="287">
        <v>3</v>
      </c>
      <c r="M10" s="436">
        <v>239358</v>
      </c>
      <c r="N10" s="434">
        <v>10590</v>
      </c>
    </row>
    <row r="11" spans="1:14" ht="21" customHeight="1">
      <c r="A11" s="285"/>
      <c r="B11" s="435" t="s">
        <v>254</v>
      </c>
      <c r="C11" s="286" t="s">
        <v>115</v>
      </c>
      <c r="D11" s="287">
        <v>1</v>
      </c>
      <c r="E11" s="287">
        <v>100</v>
      </c>
      <c r="F11" s="287">
        <v>0.5</v>
      </c>
      <c r="G11" s="287">
        <v>0</v>
      </c>
      <c r="H11" s="434">
        <v>10320</v>
      </c>
      <c r="I11" s="287">
        <v>36</v>
      </c>
      <c r="J11" s="287">
        <v>48</v>
      </c>
      <c r="K11" s="287">
        <v>0.5</v>
      </c>
      <c r="L11" s="287">
        <v>3</v>
      </c>
      <c r="M11" s="436">
        <v>239358</v>
      </c>
      <c r="N11" s="434">
        <v>10050</v>
      </c>
    </row>
    <row r="12" spans="1:14" ht="21" customHeight="1">
      <c r="A12" s="285"/>
      <c r="B12" s="435" t="s">
        <v>255</v>
      </c>
      <c r="C12" s="286" t="s">
        <v>115</v>
      </c>
      <c r="D12" s="287">
        <v>1</v>
      </c>
      <c r="E12" s="287">
        <v>100</v>
      </c>
      <c r="F12" s="287">
        <v>0.5</v>
      </c>
      <c r="G12" s="287">
        <v>0</v>
      </c>
      <c r="H12" s="434">
        <v>10320</v>
      </c>
      <c r="I12" s="287">
        <v>33</v>
      </c>
      <c r="J12" s="287">
        <v>67</v>
      </c>
      <c r="K12" s="287">
        <v>0.5</v>
      </c>
      <c r="L12" s="287">
        <v>3</v>
      </c>
      <c r="M12" s="436">
        <v>239365</v>
      </c>
      <c r="N12" s="434">
        <v>10320</v>
      </c>
    </row>
    <row r="13" spans="1:14" ht="21" customHeight="1">
      <c r="A13" s="285"/>
      <c r="B13" s="435" t="s">
        <v>256</v>
      </c>
      <c r="C13" s="286" t="s">
        <v>115</v>
      </c>
      <c r="D13" s="287">
        <v>1</v>
      </c>
      <c r="E13" s="287">
        <v>100</v>
      </c>
      <c r="F13" s="287">
        <v>0.5</v>
      </c>
      <c r="G13" s="287">
        <v>0</v>
      </c>
      <c r="H13" s="434">
        <v>6690</v>
      </c>
      <c r="I13" s="287">
        <v>32</v>
      </c>
      <c r="J13" s="287">
        <v>67</v>
      </c>
      <c r="K13" s="287">
        <v>0.5</v>
      </c>
      <c r="L13" s="287">
        <v>3</v>
      </c>
      <c r="M13" s="436">
        <v>239365</v>
      </c>
      <c r="N13" s="434">
        <v>6690</v>
      </c>
    </row>
    <row r="14" spans="1:14" ht="21" customHeight="1">
      <c r="A14" s="285"/>
      <c r="B14" s="435" t="s">
        <v>257</v>
      </c>
      <c r="C14" s="286" t="s">
        <v>115</v>
      </c>
      <c r="D14" s="287">
        <v>1</v>
      </c>
      <c r="E14" s="287">
        <v>100</v>
      </c>
      <c r="F14" s="287">
        <v>0.5</v>
      </c>
      <c r="G14" s="287">
        <v>0</v>
      </c>
      <c r="H14" s="434">
        <v>10320</v>
      </c>
      <c r="I14" s="287">
        <v>25</v>
      </c>
      <c r="J14" s="287">
        <v>66</v>
      </c>
      <c r="K14" s="287">
        <v>0.5</v>
      </c>
      <c r="L14" s="287">
        <v>3</v>
      </c>
      <c r="M14" s="436">
        <v>239372</v>
      </c>
      <c r="N14" s="434">
        <v>14410</v>
      </c>
    </row>
    <row r="15" spans="1:14" ht="21" customHeight="1">
      <c r="A15" s="285"/>
      <c r="B15" s="435" t="s">
        <v>258</v>
      </c>
      <c r="C15" s="286" t="s">
        <v>115</v>
      </c>
      <c r="D15" s="287">
        <v>1</v>
      </c>
      <c r="E15" s="287">
        <v>100</v>
      </c>
      <c r="F15" s="287">
        <v>0.5</v>
      </c>
      <c r="G15" s="287">
        <v>0</v>
      </c>
      <c r="H15" s="434">
        <v>9800</v>
      </c>
      <c r="I15" s="287">
        <v>25</v>
      </c>
      <c r="J15" s="287">
        <v>61</v>
      </c>
      <c r="K15" s="287">
        <v>0.5</v>
      </c>
      <c r="L15" s="287">
        <v>3</v>
      </c>
      <c r="M15" s="436">
        <v>239372</v>
      </c>
      <c r="N15" s="434">
        <v>6690</v>
      </c>
    </row>
    <row r="16" spans="1:14" ht="21" customHeight="1">
      <c r="A16" s="285"/>
      <c r="B16" s="435" t="s">
        <v>259</v>
      </c>
      <c r="C16" s="286" t="s">
        <v>115</v>
      </c>
      <c r="D16" s="287">
        <v>1</v>
      </c>
      <c r="E16" s="287">
        <v>100</v>
      </c>
      <c r="F16" s="287">
        <v>0.5</v>
      </c>
      <c r="G16" s="287">
        <v>0</v>
      </c>
      <c r="H16" s="434">
        <v>6690</v>
      </c>
      <c r="I16" s="287">
        <v>38</v>
      </c>
      <c r="J16" s="287">
        <v>57</v>
      </c>
      <c r="K16" s="287">
        <v>0.5</v>
      </c>
      <c r="L16" s="287">
        <v>3</v>
      </c>
      <c r="M16" s="436">
        <v>239379</v>
      </c>
      <c r="N16" s="434">
        <v>6690</v>
      </c>
    </row>
    <row r="17" spans="1:14" ht="21" customHeight="1">
      <c r="A17" s="285"/>
      <c r="B17" s="435" t="s">
        <v>260</v>
      </c>
      <c r="C17" s="286" t="s">
        <v>115</v>
      </c>
      <c r="D17" s="287">
        <v>1</v>
      </c>
      <c r="E17" s="287">
        <v>100</v>
      </c>
      <c r="F17" s="287">
        <v>0.5</v>
      </c>
      <c r="G17" s="287">
        <v>0</v>
      </c>
      <c r="H17" s="434">
        <v>22984</v>
      </c>
      <c r="I17" s="287">
        <v>44</v>
      </c>
      <c r="J17" s="287">
        <v>51</v>
      </c>
      <c r="K17" s="287">
        <v>0.5</v>
      </c>
      <c r="L17" s="287">
        <v>3</v>
      </c>
      <c r="M17" s="436">
        <v>239379</v>
      </c>
      <c r="N17" s="434">
        <v>6720</v>
      </c>
    </row>
    <row r="18" spans="1:14" ht="21" customHeight="1">
      <c r="A18" s="285">
        <v>3</v>
      </c>
      <c r="B18" s="431" t="s">
        <v>114</v>
      </c>
      <c r="D18" s="432"/>
      <c r="E18" s="432"/>
      <c r="F18" s="432"/>
      <c r="G18" s="432"/>
      <c r="H18" s="433"/>
      <c r="I18" s="287"/>
      <c r="J18" s="287"/>
      <c r="K18" s="287"/>
      <c r="L18" s="287"/>
      <c r="M18" s="289"/>
      <c r="N18" s="291"/>
    </row>
    <row r="19" spans="1:14" ht="21" customHeight="1">
      <c r="A19" s="285"/>
      <c r="B19" s="286" t="s">
        <v>116</v>
      </c>
      <c r="C19" s="286"/>
      <c r="D19" s="287"/>
      <c r="E19" s="287"/>
      <c r="F19" s="287"/>
      <c r="G19" s="287"/>
      <c r="H19" s="291"/>
      <c r="I19" s="287"/>
      <c r="J19" s="287"/>
      <c r="K19" s="287"/>
      <c r="L19" s="287"/>
      <c r="M19" s="289"/>
      <c r="N19" s="291"/>
    </row>
    <row r="20" spans="1:14" ht="21" customHeight="1">
      <c r="A20" s="285"/>
      <c r="B20" s="286" t="s">
        <v>117</v>
      </c>
      <c r="C20" s="286"/>
      <c r="D20" s="287"/>
      <c r="E20" s="287"/>
      <c r="F20" s="287"/>
      <c r="G20" s="287"/>
      <c r="H20" s="291"/>
      <c r="I20" s="287"/>
      <c r="J20" s="287"/>
      <c r="K20" s="287"/>
      <c r="L20" s="287"/>
      <c r="M20" s="289"/>
      <c r="N20" s="291"/>
    </row>
    <row r="21" spans="1:14" ht="21" customHeight="1">
      <c r="A21" s="285"/>
      <c r="B21" s="286" t="s">
        <v>252</v>
      </c>
      <c r="C21" s="286" t="s">
        <v>115</v>
      </c>
      <c r="D21" s="287">
        <v>1</v>
      </c>
      <c r="E21" s="287">
        <v>100</v>
      </c>
      <c r="F21" s="287">
        <v>7</v>
      </c>
      <c r="G21" s="287">
        <v>0</v>
      </c>
      <c r="H21" s="291">
        <v>129000</v>
      </c>
      <c r="I21" s="287">
        <v>43</v>
      </c>
      <c r="J21" s="287">
        <v>42</v>
      </c>
      <c r="K21" s="287">
        <v>7</v>
      </c>
      <c r="L21" s="287">
        <v>56</v>
      </c>
      <c r="M21" s="289" t="s">
        <v>247</v>
      </c>
      <c r="N21" s="291">
        <v>129000</v>
      </c>
    </row>
    <row r="22" spans="1:14" ht="21" customHeight="1">
      <c r="A22" s="285"/>
      <c r="B22" s="286" t="s">
        <v>253</v>
      </c>
      <c r="C22" s="286" t="s">
        <v>115</v>
      </c>
      <c r="D22" s="287">
        <v>1</v>
      </c>
      <c r="E22" s="287">
        <v>100</v>
      </c>
      <c r="F22" s="287">
        <v>5</v>
      </c>
      <c r="G22" s="287">
        <v>0</v>
      </c>
      <c r="H22" s="291">
        <v>0</v>
      </c>
      <c r="I22" s="287">
        <v>21</v>
      </c>
      <c r="J22" s="287">
        <v>41</v>
      </c>
      <c r="K22" s="287">
        <v>5</v>
      </c>
      <c r="L22" s="287">
        <v>38</v>
      </c>
      <c r="M22" s="289" t="s">
        <v>246</v>
      </c>
      <c r="N22" s="291">
        <v>0</v>
      </c>
    </row>
    <row r="23" spans="1:14" ht="21" customHeight="1">
      <c r="A23" s="285">
        <v>4</v>
      </c>
      <c r="B23" s="286" t="s">
        <v>124</v>
      </c>
      <c r="C23" s="286" t="s">
        <v>115</v>
      </c>
      <c r="D23" s="287"/>
      <c r="E23" s="287"/>
      <c r="F23" s="287"/>
      <c r="G23" s="293"/>
      <c r="H23" s="291"/>
      <c r="I23" s="287"/>
      <c r="J23" s="287"/>
      <c r="K23" s="287"/>
      <c r="L23" s="287"/>
      <c r="M23" s="289"/>
      <c r="N23" s="291"/>
    </row>
    <row r="24" spans="1:14" ht="21" customHeight="1">
      <c r="A24" s="285"/>
      <c r="B24" s="286" t="s">
        <v>243</v>
      </c>
      <c r="C24" s="286"/>
      <c r="D24" s="287">
        <v>1</v>
      </c>
      <c r="E24" s="287">
        <v>90</v>
      </c>
      <c r="F24" s="287">
        <v>7</v>
      </c>
      <c r="G24" s="287">
        <v>0</v>
      </c>
      <c r="H24" s="291">
        <v>640450</v>
      </c>
      <c r="I24" s="287">
        <v>35</v>
      </c>
      <c r="J24" s="287">
        <v>55</v>
      </c>
      <c r="K24" s="287">
        <v>7</v>
      </c>
      <c r="L24" s="287">
        <v>56</v>
      </c>
      <c r="M24" s="289" t="s">
        <v>248</v>
      </c>
      <c r="N24" s="291">
        <v>631370</v>
      </c>
    </row>
    <row r="25" spans="1:14" ht="21" customHeight="1">
      <c r="A25" s="285">
        <v>5</v>
      </c>
      <c r="B25" s="286" t="s">
        <v>261</v>
      </c>
      <c r="C25" s="286" t="s">
        <v>263</v>
      </c>
      <c r="D25" s="287">
        <v>1</v>
      </c>
      <c r="E25" s="287">
        <v>30</v>
      </c>
      <c r="F25" s="287">
        <v>53</v>
      </c>
      <c r="G25" s="287">
        <v>0</v>
      </c>
      <c r="H25" s="291">
        <v>1200000</v>
      </c>
      <c r="I25" s="287">
        <v>15</v>
      </c>
      <c r="J25" s="287">
        <v>15</v>
      </c>
      <c r="K25" s="287">
        <v>53</v>
      </c>
      <c r="L25" s="287">
        <v>424</v>
      </c>
      <c r="M25" s="289" t="s">
        <v>265</v>
      </c>
      <c r="N25" s="291">
        <v>1200000</v>
      </c>
    </row>
    <row r="26" spans="1:14" ht="21" customHeight="1">
      <c r="A26" s="285"/>
      <c r="B26" s="286" t="s">
        <v>262</v>
      </c>
      <c r="C26" s="286" t="s">
        <v>264</v>
      </c>
      <c r="D26" s="287"/>
      <c r="E26" s="287"/>
      <c r="F26" s="287"/>
      <c r="G26" s="293"/>
      <c r="H26" s="291"/>
      <c r="I26" s="287"/>
      <c r="J26" s="287"/>
      <c r="K26" s="287"/>
      <c r="L26" s="287"/>
      <c r="M26" s="289"/>
      <c r="N26" s="291"/>
    </row>
    <row r="27" spans="1:14" ht="21" customHeight="1">
      <c r="A27" s="285">
        <v>6</v>
      </c>
      <c r="B27" s="286" t="s">
        <v>266</v>
      </c>
      <c r="C27" s="286" t="s">
        <v>115</v>
      </c>
      <c r="D27" s="287">
        <v>1</v>
      </c>
      <c r="E27" s="287">
        <v>91</v>
      </c>
      <c r="F27" s="287">
        <v>3</v>
      </c>
      <c r="G27" s="287">
        <v>0</v>
      </c>
      <c r="H27" s="291">
        <v>440785</v>
      </c>
      <c r="I27" s="287">
        <v>27</v>
      </c>
      <c r="J27" s="287">
        <v>63</v>
      </c>
      <c r="K27" s="287">
        <v>3</v>
      </c>
      <c r="L27" s="287">
        <v>22</v>
      </c>
      <c r="M27" s="289" t="s">
        <v>268</v>
      </c>
      <c r="N27" s="291">
        <v>440785</v>
      </c>
    </row>
    <row r="28" spans="1:14" ht="21" customHeight="1">
      <c r="A28" s="285"/>
      <c r="B28" s="286" t="s">
        <v>267</v>
      </c>
      <c r="C28" s="286"/>
      <c r="D28" s="287"/>
      <c r="E28" s="287"/>
      <c r="F28" s="287"/>
      <c r="G28" s="293"/>
      <c r="H28" s="291"/>
      <c r="I28" s="287"/>
      <c r="J28" s="287"/>
      <c r="K28" s="287"/>
      <c r="L28" s="287"/>
      <c r="M28" s="289"/>
      <c r="N28" s="291"/>
    </row>
    <row r="29" spans="1:14" ht="45.75" customHeight="1">
      <c r="A29" s="442">
        <v>7</v>
      </c>
      <c r="B29" s="443" t="s">
        <v>272</v>
      </c>
      <c r="C29" s="444" t="s">
        <v>115</v>
      </c>
      <c r="D29" s="446">
        <v>1</v>
      </c>
      <c r="E29" s="446">
        <v>130</v>
      </c>
      <c r="F29" s="446">
        <v>1</v>
      </c>
      <c r="G29" s="445">
        <v>0</v>
      </c>
      <c r="H29" s="447">
        <v>87000</v>
      </c>
      <c r="I29" s="445">
        <v>74</v>
      </c>
      <c r="J29" s="445">
        <v>75</v>
      </c>
      <c r="K29" s="446">
        <v>1</v>
      </c>
      <c r="L29" s="446">
        <v>7</v>
      </c>
      <c r="M29" s="448">
        <v>239499</v>
      </c>
      <c r="N29" s="447">
        <v>87000</v>
      </c>
    </row>
    <row r="30" spans="1:14" ht="21" customHeight="1">
      <c r="A30" s="285"/>
      <c r="B30" s="286"/>
      <c r="C30" s="286"/>
      <c r="D30" s="287"/>
      <c r="E30" s="287"/>
      <c r="F30" s="287"/>
      <c r="G30" s="293"/>
      <c r="H30" s="291"/>
      <c r="I30" s="287"/>
      <c r="J30" s="287"/>
      <c r="K30" s="287"/>
      <c r="L30" s="294"/>
      <c r="M30" s="292"/>
      <c r="N30" s="291"/>
    </row>
    <row r="31" spans="1:14" ht="21" customHeight="1">
      <c r="A31" s="422"/>
      <c r="B31" s="423"/>
      <c r="C31" s="423"/>
      <c r="D31" s="424"/>
      <c r="E31" s="424"/>
      <c r="F31" s="424"/>
      <c r="G31" s="425"/>
      <c r="H31" s="426"/>
      <c r="I31" s="424"/>
      <c r="J31" s="424"/>
      <c r="K31" s="424"/>
      <c r="L31" s="427"/>
      <c r="M31" s="428"/>
      <c r="N31" s="426"/>
    </row>
  </sheetData>
  <mergeCells count="13">
    <mergeCell ref="N4:N5"/>
    <mergeCell ref="A1:N1"/>
    <mergeCell ref="A2:N2"/>
    <mergeCell ref="D3:H3"/>
    <mergeCell ref="I3:N3"/>
    <mergeCell ref="D4:D5"/>
    <mergeCell ref="E4:E5"/>
    <mergeCell ref="F4:F5"/>
    <mergeCell ref="I4:I5"/>
    <mergeCell ref="J4:J5"/>
    <mergeCell ref="K4:K5"/>
    <mergeCell ref="L4:L5"/>
    <mergeCell ref="M4:M5"/>
  </mergeCells>
  <printOptions horizontalCentered="1"/>
  <pageMargins left="0" right="0" top="0.23622047244094491" bottom="3.937007874015748E-2" header="0.15748031496062992" footer="0.11811023622047245"/>
  <pageSetup paperSize="9" scale="90" orientation="landscape" r:id="rId1"/>
  <headerFooter alignWithMargins="0">
    <oddFooter>&amp;Lแผน-ผลปี54/กกจ.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13</vt:i4>
      </vt:variant>
      <vt:variant>
        <vt:lpstr>ช่วงที่มีชื่อ</vt:lpstr>
      </vt:variant>
      <vt:variant>
        <vt:i4>10</vt:i4>
      </vt:variant>
    </vt:vector>
  </HeadingPairs>
  <TitlesOfParts>
    <vt:vector size="23" baseType="lpstr">
      <vt:lpstr>ผลรวมกกจ 48-58</vt:lpstr>
      <vt:lpstr>2548</vt:lpstr>
      <vt:lpstr>2549</vt:lpstr>
      <vt:lpstr>2550</vt:lpstr>
      <vt:lpstr>2551</vt:lpstr>
      <vt:lpstr>2552</vt:lpstr>
      <vt:lpstr>2553</vt:lpstr>
      <vt:lpstr>2554</vt:lpstr>
      <vt:lpstr>2555</vt:lpstr>
      <vt:lpstr>2556</vt:lpstr>
      <vt:lpstr>2557</vt:lpstr>
      <vt:lpstr>2558</vt:lpstr>
      <vt:lpstr>Sheet1</vt:lpstr>
      <vt:lpstr>'2552'!Print_Area</vt:lpstr>
      <vt:lpstr>'2555'!Print_Area</vt:lpstr>
      <vt:lpstr>'2556'!Print_Area</vt:lpstr>
      <vt:lpstr>'2557'!Print_Area</vt:lpstr>
      <vt:lpstr>'2558'!Print_Area</vt:lpstr>
      <vt:lpstr>'ผลรวมกกจ 48-58'!Print_Area</vt:lpstr>
      <vt:lpstr>'2548'!Print_Titles</vt:lpstr>
      <vt:lpstr>'2549'!Print_Titles</vt:lpstr>
      <vt:lpstr>'2550'!Print_Titles</vt:lpstr>
      <vt:lpstr>'2557'!Print_Titles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MPP PC CUSTOMER</dc:creator>
  <cp:lastModifiedBy>DAODOW</cp:lastModifiedBy>
  <cp:lastPrinted>2016-02-15T06:58:33Z</cp:lastPrinted>
  <dcterms:created xsi:type="dcterms:W3CDTF">2009-10-29T04:35:06Z</dcterms:created>
  <dcterms:modified xsi:type="dcterms:W3CDTF">2016-02-16T04:02:59Z</dcterms:modified>
</cp:coreProperties>
</file>