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ommy\65-1 บริหารความเสี่ยงและควบคุมภายใน\Aommy\กลุ่มวินัยฯ - บริหารความเสี่ยงการทุจริต\ปีงบประมาณ 2566\รายงานแต่ละกลุ่ม-ฝ่าย\"/>
    </mc:Choice>
  </mc:AlternateContent>
  <bookViews>
    <workbookView xWindow="0" yWindow="0" windowWidth="24000" windowHeight="8235" tabRatio="758" firstSheet="2" activeTab="6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รายงานผลการจัดการความเสี่ยง" sheetId="6" r:id="rId7"/>
  </sheets>
  <definedNames>
    <definedName name="_xlnm.Print_Titles" localSheetId="3">'2ระบุประเด็นความเสี่ยง'!$1:$4</definedName>
    <definedName name="_xlnm.Print_Titles" localSheetId="4">'3แผนบริหารจัดการความเสี่ยง'!$1:$6</definedName>
    <definedName name="_xlnm.Print_Titles" localSheetId="6">รายงานผลการจัดการความเสี่ยง!$1:$6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7" i="2"/>
  <c r="F5" i="1"/>
  <c r="G6" i="2"/>
  <c r="G5" i="2"/>
</calcChain>
</file>

<file path=xl/sharedStrings.xml><?xml version="1.0" encoding="utf-8"?>
<sst xmlns="http://schemas.openxmlformats.org/spreadsheetml/2006/main" count="386" uniqueCount="209">
  <si>
    <t>กระบวนงาน</t>
  </si>
  <si>
    <t>โครงการ</t>
  </si>
  <si>
    <t>ประเภทความเสี่ยงที่ส่งรายงาน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</si>
  <si>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</si>
  <si>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</si>
  <si>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</si>
  <si>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</si>
  <si>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</si>
  <si>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</si>
  <si>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</si>
  <si>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</si>
  <si>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</si>
  <si>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</si>
  <si>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</si>
  <si>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</si>
  <si>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</si>
  <si>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</si>
  <si>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</si>
  <si>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</si>
  <si>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</si>
  <si>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</si>
  <si>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 xml:space="preserve">แบบแสดงรายละเอียดประมาณการงบประมาณโครงการจัดชื้อจัดจ้าง ประจำปีงบประมาณ พ.ศ. ๒๕๖๖  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</si>
  <si>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</si>
  <si>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</si>
  <si>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</si>
  <si>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</si>
  <si>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</si>
  <si>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</si>
  <si>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</si>
  <si>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</si>
  <si>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</si>
  <si>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</si>
  <si>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</si>
  <si>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</si>
  <si>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</si>
  <si>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</si>
  <si>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</si>
  <si>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</si>
  <si>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</si>
  <si>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</si>
  <si>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</si>
  <si>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</si>
  <si>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</si>
  <si>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</si>
  <si>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</si>
  <si>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</si>
  <si>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</si>
  <si>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</si>
  <si>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</si>
  <si>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</si>
  <si>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</si>
  <si>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</si>
  <si>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</si>
  <si>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</si>
  <si>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</si>
  <si>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</si>
  <si>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</si>
  <si>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b/>
        <sz val="14"/>
        <color rgb="FF000000"/>
        <rFont val="TH SarabunIT๙"/>
        <family val="2"/>
      </rPr>
      <t xml:space="preserve">  </t>
    </r>
    <r>
      <rPr>
        <sz val="14"/>
        <color rgb="FF000000"/>
        <rFont val="TH SarabunIT๙"/>
        <family val="2"/>
      </rPr>
      <t xml:space="preserve">เข้าร่วมโครงการ IP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IP</t>
    </r>
    <r>
      <rPr>
        <b/>
        <sz val="14"/>
        <color rgb="FF000000"/>
        <rFont val="TH SarabunIT๙"/>
        <family val="2"/>
      </rPr>
      <t xml:space="preserve"> </t>
    </r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</si>
  <si>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 เข้าร่วมโครงการ  CoST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CoST</t>
    </r>
  </si>
  <si>
    <t>ที่</t>
  </si>
  <si>
    <t>รายการ</t>
  </si>
  <si>
    <t>รวมงบประมาณ(บาท)</t>
  </si>
  <si>
    <t>รายละเอียด (ประเภท จำนวน คุณลักษณะ(Spec) อื่นๆ)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</si>
  <si>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</si>
  <si>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</si>
  <si>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</si>
  <si>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</si>
  <si>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</si>
  <si>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</si>
  <si>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</si>
  <si>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</si>
  <si>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</si>
  <si>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</si>
  <si>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</si>
  <si>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</si>
  <si>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</si>
  <si>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</si>
  <si>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</si>
  <si>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</si>
  <si>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</si>
  <si>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</si>
  <si>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</si>
  <si>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</si>
  <si>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</si>
  <si>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</si>
  <si>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</si>
  <si>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กรมปศุสัตว์</t>
  </si>
  <si>
    <t>โครงการจัดชื้อจัดจ้างประจำปีงบประมาณ พ.ศ. ๒๕๖๖</t>
  </si>
  <si>
    <t>ส่วนราชการที่ดำเนินการจัดชื้อจัดจ้าง...............-.......................... (กรณีงบพัฒนาจังหวัด/กลุ่มจังหวัด)</t>
  </si>
  <si>
    <t>หน่วยงาน</t>
  </si>
  <si>
    <t>สังกัด</t>
  </si>
  <si>
    <t>สำนักงานปศุสัตว์เขต</t>
  </si>
  <si>
    <t>ระดับหน่วยงาน</t>
  </si>
  <si>
    <t>สำนัก/กอง หรือ เทียบเท่า</t>
  </si>
  <si>
    <t>*ให้หน่วยงานระบุรายละเอียดโอกาส และ ผลกระทบ ให้สอดคล้องกับกระบวนงานที่นำมาวิเคราะห์หรือประเมินความเสี่ยงการทุจริต</t>
  </si>
  <si>
    <t>การอนุมัติของผู้บังคับบัญชา</t>
  </si>
  <si>
    <t xml:space="preserve">จัดซื้อครุภัณฑ์คอมพิวเตอร์ จำนวน 5 รายการ โดยวิธีประกวดราคาอิเล็กทรอนิกส์ e-bidding </t>
  </si>
  <si>
    <t>กองการเจ้าหน้าที่</t>
  </si>
  <si>
    <t>เหตุการณ์ที่อาจเกิดขึ้นบางครั้ง (ร้อยละ 5)</t>
  </si>
  <si>
    <t>แทบจะไม่มี</t>
  </si>
  <si>
    <t>มีคนร้องเรียนแจ้ง เบาะแส</t>
  </si>
  <si>
    <t>ภาพลักษณ์ของหน่วยงานติดลบเรื่องความโปร่งใส สื่อมวลชน สื่อสังคมออนไลน์ลงข่าว</t>
  </si>
  <si>
    <t>เหตุการณ์ที่อาจเกิดได้สูงมาก 
(ร้อยละ 10 ขึ้นไป)</t>
  </si>
  <si>
    <t>ตารางราคากลาง
เจ้าหน้าที่พัสดุสรุปรายการที่จะจัดซื้อและดำเนินการจัดทำตารางราคากลาง</t>
  </si>
  <si>
    <t>เสนอราคาผ่านระบบ e-GP
สถานประกอบการ เข้าเสนอราคาในระบบ e-GP ของกรมบัญชีกลาง หลังสิ้นสุดระยะเวลาเผยแพร่ประกาศและเอกสารประกวดราคา</t>
  </si>
  <si>
    <t>ดำเนินการพิจารณาผล
คณะกรรมการพิจารณาผลการประกวดราคาอิเล็กทรอนิกส์ จัดเตรียมเอกสาร และตรวจสอบเอกสารที่เสนอราคาตามเอกสารประกวดราคา พร้อมจัดทำบันทึกผู้ชนะการเสนอราคา การต่อรองราคา เสนอหัวหน้าหน่วยงานเห็นชอบ</t>
  </si>
  <si>
    <t>ร่างประกาศผู้ชนะการเสนอราคา
เจ้าหน้าที่พัสดุจัดพิมพ์ใบเสนอราคาและเอกสารการเสนอราคาของผู้ชนะ และจัดทำรายงานผลการพิจารณาพร้อมความเห็นเพื่อขอความเห็นของหัวหน้าหน่วยงาน และอนุมัติซื้อ/เห็นชอบผลพิจารณา</t>
  </si>
  <si>
    <t>เว้นระยะเวลาอุทธรณ์
เว้นระยะเวลาอุทธรณ์ ก่อนการลงนามในสัญญา โดยต้องเว้นระยะเวลาอย่างน้อย 7 วันทำการ นับถัดจากวันที่ประกาศผู้ชนะการเสนอราคา</t>
  </si>
  <si>
    <t>ตรวจรับพัสดุ
ก่อนการส่งมอบพัสดุ ผู้ขายจะต้องดำเนินการแจ้งวันส่งมอบพัสดุล่วงหน้าให้ทราบ ก่อนนำส่ง 5 วันทำการ เมื่อถึงวันส่งมอบ คณะกรรมการตรวจรับจะดำเนินการตรวจรับจากคุณลักษณะเฉพาะที่ระบุไว้ในสัญญา หากถูกต้องแล้ว จึงตรวจรับในระบบ e-GP ต่อไป</t>
  </si>
  <si>
    <t>การเบิกจ่ายเงิน
เมื่อกรรมการตรวจรับได้ดำเนินการตรวจรับเรียบร้อยแล้ว เจ้าหน้าที่พัสดุจะดำเนินการส่งเบิกจ่ายเงินตามระบบต่อไป</t>
  </si>
  <si>
    <t>จัดทำบันทึกรายงานผลการพิจารณา
เมื่อสิ้นสุดกระบวนการจัดซื้อจัดจ้าง เจ้าหน้าที่พัสดุบันทึกรายละเอียดวิธีการและขั้นตอนการจัดซื้อจ้างพร้อมทั้งเอกสารหลักฐานประกอบ</t>
  </si>
  <si>
    <t>ประกาศผู้ชนะการเสนอราคา
เจ้าหน้าที่ดำเนินการประกาศผู้ชนะการเสนอราคาในระบบ e-GP ปิดประกาศ ณ หน่วยงาน พร้อมจัดทำหนังสือแจ้งผลการพิจารณา จัดส่งให้ผู้เสนอราคาทุกรายทราบ</t>
  </si>
  <si>
    <t>จัดเตรียมรายละเอียดคุณลักษณะเฉพาะ (Spec) ของพัสดุที่จะซื้อหรือจ้าง	
หน่วยงานนำรายละเอียดคุณลักษณะเฉพาะวัสดุครุภัณฑ์ประเภทคอมพิวเตอร์ ประจำปีงบประมาณ พ.ศ. 2566 ของกรมปศุสัตว์ ตามหนังสือ กรมปศุสัตว์ ที่ กษ 0608/ว17170 ลว. 5 กันยายน 2566</t>
  </si>
  <si>
    <t>ขออนุมัติจัดซื้อและแต่งตั้งคณะกรรมการ 
เจ้าหน้าที่ดำเนินการจัดทำหนังสือขออนุมัติจัดซื้อ และจัดทำคำสั่งแต่งตั้งคณะกรรมการพิจารณาผลการประกวดราคาอิเล็กทรอนิกส์ และคณะกรรมการตรวจรับพัสดุ</t>
  </si>
  <si>
    <t>รายงานขอซื้อขอจ้าง
เจ้าหน้าที่พัสดุจัดทำรายงานขอซื้อ 
โดยวิธีประกวดราคาอิเล็กทรอนิกส์ e-bidding</t>
  </si>
  <si>
    <t>ไม่ได้มีการประกาศครบทั้ง 3 ช่องทาง ตามที่กำหนดในพระราชบัญญัติการจัดซื้อจัดจ้างและการบริหารพัสดุภาครัฐ พ.ศ. 2560</t>
  </si>
  <si>
    <t>ไม่ได้นำรายละเอียดคุณลักษณะเฉพาะที่กรมกำหนดมาใช้</t>
  </si>
  <si>
    <t xml:space="preserve">จัดทำร่างประกาศ/เอกสารเชิญชวน
เจ้าหน้าที่พัสดุจัดทำเอกสารซื้อ ร่างประกาศ/เอกสารเชิญชวน โดยวิธีประกวดราคาอิเล็กทรอนิกส์ (e-bidding) เพื่อขอความเห็นชอบ
</t>
  </si>
  <si>
    <t xml:space="preserve">เผยแพร่ประกาศและเอกสารประกวดราคา
</t>
  </si>
  <si>
    <t>เจ้าหน้าที่พัสดุ ไม่ได้ลงลายมือชื่อกำกับไว้ในใบเสนอราคาและเอกสารเสนอราคาทุกแผ่น</t>
  </si>
  <si>
    <t>เจ้าหน้าที่ตกลงกับทางผู้ประกอบการว่าจะกำหนดอัตราค่าปรับเป็นขั้นต่ำ เพื่อให้เกิดผลเสียที่น้อยกว่าหากมีการส่งของล่าช้ากว่าสัญญา</t>
  </si>
  <si>
    <t>เจ้าหน้าที่ไม่ได้บันทึกรายละเอียดวิธีการ และขั้นตอน พร้อมทั้งเอกสารหลักฐานไว้ที่หน่วยงาน</t>
  </si>
  <si>
    <t>เหตุการณ์ที่อาจเกิดขึ้นน้อยมาก 
(น้อยกว่าร้อยละ 3)</t>
  </si>
  <si>
    <t>เหตุการณ์ที่อาจเกิดได้สูง 
(ร้อยละ 10)</t>
  </si>
  <si>
    <t>เหตุการณ์ไม่น่ามีโอกาสเกิดขึ้น 
(ไม่เกิดขึ้นเลย)</t>
  </si>
  <si>
    <t>เจ้าหน้าที่พัสดุ ดำเนินการไม่เป็นไปตามระเบียบพัสดุ มีรายการไม่ครบถ้วน</t>
  </si>
  <si>
    <t>1. คณะกรรมการพิจารณาผลการประกวดราคาอิเล็กทรอนิกส์ จัดเตรียมไม่ครบถ้วน และตรวจสอบเอกสารที่เสนอราคาตามเอกสารประกวดราคาไม่ถูกต้อง 
2. พิจารณาในคะแนนสถานประกอบการณ์ที่เกี่ยวข้องมากกว่าที่อื่น</t>
  </si>
  <si>
    <t>1. จัดทำแผนการจัดซื้อจัดจ้าง ดำเนินการจัดทำแผนการจัดซื้อจัดจ้าง พร้อมประกาศในเว็บไซต์ของกรมบัญชีกลาง เว็บไซต์สำนักงาน และติดประกาศในสำนักงาน</t>
  </si>
  <si>
    <t>2. จัดเตรียมรายละเอียดคุณลักษณะเฉพาะ (Spec) ของพัสดุที่จะซื้อหรือจ้าง	
หน่วยงานนำรายละเอียดคุณลักษณะเฉพาะวัสดุครุภัณฑ์ประเภทคอมพิวเตอร์ ประจำปีงบประมาณ พ.ศ. 2566 ของกรมปศุสัตว์ ตามหนังสือ กรมปศุสัตว์ ที่ กษ 0608/ว17170 ลว. 5 กันยายน 2566</t>
  </si>
  <si>
    <t>3. ขออนุมัติจัดซื้อและแต่งตั้งคณะกรรมการ 
เจ้าหน้าที่ดำเนินการจัดทำหนังสือขออนุมัติจัดซื้อ และจัดทำคำสั่งแต่งตั้งคณะกรรมการพิจารณาผลการประกวดราคาอิเล็กทรอนิกส์ และคณะกรรมการตรวจรับพัสดุ</t>
  </si>
  <si>
    <t>4. ตารางราคากลาง
เจ้าหน้าที่พัสดุสรุปรายการที่จะจัดซื้อและดำเนินการจัดทำตารางราคากลาง</t>
  </si>
  <si>
    <t>5. รายงานขอซื้อขอจ้าง
เจ้าหน้าที่พัสดุจัดทำรายงานขอซื้อ 
โดยวิธีประกวดราคาอิเล็กทรอนิกส์ e-bidding</t>
  </si>
  <si>
    <t xml:space="preserve">6. จัดทำร่างประกาศ/เอกสารเชิญชวน
เจ้าหน้าที่พัสดุจัดทำเอกสารซื้อ ร่างประกาศ/เอกสารเชิญชวน โดยวิธีประกวดราคาอิเล็กทรอนิกส์ (e-bidding) เพื่อขอความเห็นชอบ
</t>
  </si>
  <si>
    <t xml:space="preserve">7. เผยแพร่ประกาศและเอกสารประกวดราคา
</t>
  </si>
  <si>
    <t>8. เสนอราคาผ่านระบบ e-GP
สถานประกอบการ เข้าเสนอราคาในระบบ e-GP ของกรมบัญชีกลาง หลังสิ้นสุดระยะเวลาเผยแพร่ประกาศและเอกสารประกวดราคา</t>
  </si>
  <si>
    <t>9. ดำเนินการพิจารณาผล
คณะกรรมการพิจารณาผลการประกวดราคาอิเล็กทรอนิกส์ จัดเตรียมเอกสาร และตรวจสอบเอกสารที่เสนอราคาตามเอกสารประกวดราคา พร้อมจัดทำบันทึกผู้ชนะการเสนอราคา การต่อรองราคา เสนอหัวหน้าหน่วยงานเห็นชอบ</t>
  </si>
  <si>
    <t>10. ร่างประกาศผู้ชนะการเสนอราคา
เจ้าหน้าที่พัสดุจัดพิมพ์ใบเสนอราคาและเอกสารการเสนอราคาของผู้ชนะ และจัดทำรายงานผลการพิจารณาพร้อมความเห็นเพื่อขอความเห็นของหัวหน้าหน่วยงาน และอนุมัติซื้อ/เห็นชอบผลพิจารณา</t>
  </si>
  <si>
    <t>11. ประกาศผู้ชนะการเสนอราคา
เจ้าหน้าที่ดำเนินการประกาศผู้ชนะการเสนอราคาในระบบ e-GP ปิดประกาศ ณ หน่วยงาน พร้อมจัดทำหนังสือแจ้งผลการพิจารณา จัดส่งให้ผู้เสนอราคาทุกรายทราบ</t>
  </si>
  <si>
    <t>12. เว้นระยะเวลาอุทธรณ์
เว้นระยะเวลาอุทธรณ์ ก่อนการลงนามในสัญญา โดยต้องเว้นระยะเวลาอย่างน้อย 7 วันทำการ นับถัดจากวันที่ประกาศผู้ชนะการเสนอราคา</t>
  </si>
  <si>
    <t>14. ตรวจรับพัสดุ
ก่อนการส่งมอบพัสดุ ผู้ขายจะต้องดำเนินการแจ้งวันส่งมอบพัสดุล่วงหน้าให้ทราบ ก่อนนำส่ง 5 วันทำการ เมื่อถึงวันส่งมอบ คณะกรรมการตรวจรับจะดำเนินการตรวจรับจากคุณลักษณะเฉพาะที่ระบุไว้ในสัญญา หากถูกต้องแล้ว จึงตรวจรับในระบบ e-GP ต่อไป</t>
  </si>
  <si>
    <t>15. การเบิกจ่ายเงิน
เมื่อกรรมการตรวจรับได้ดำเนินการตรวจรับเรียบร้อยแล้ว เจ้าหน้าที่พัสดุจะดำเนินการส่งเบิกจ่ายเงินตามระบบต่อไป</t>
  </si>
  <si>
    <t>การดำเนินการตรวจสอบบุคคลที่จะแต่งตั้งเป็นคณะกรรมการพิจารณาผลการประกวดราคาอิเล็กทรอนิกส์ และคณะกรรมการตรวจรับพัสดุ</t>
  </si>
  <si>
    <t>ตรวจสอบข้อมูลของบุคคลกร เจ้าหน้าที่ ที่จะแต่งตั้งเป็นคณะกรรมการพิจารณาผลการประกวดราคาอิเล็กทรอนิกส์ และคณะกรรมการตรวจรับพัสดุ และคัดเลือกผู้มีความรู้ความสามารถโดยดำแหน่งมาดำเนินการ เพื่อให้เกิดความถูกต้อง และครบถ้วน</t>
  </si>
  <si>
    <t>รายละเอียดคุณลักษณะเฉพาะ (Spec) 
และราคากลาง ที่กรมปศุสัตว์กำหนด</t>
  </si>
  <si>
    <t>ราคากลาง ที่นำมาใช้ในการจัดซื้อจัดจ้างนั้น ตามหนังสือ กรมปศุสัตว์ ที่ กษ 0608/ว17170 
ลว. 5 กันยายน 2566 ซึ่งอ้างอิงมาจากประกาศของกระทรวงดิจิทัลเศรษฐกิจและสังคม</t>
  </si>
  <si>
    <t>ดำเนินการตามพระราชบัญญัติการจัดซื้อจัดจ้างและการบริหารพัสดุภาครัฐ พ.ศ. 2560 และระเบียบกระทรวงการคลัง ว่าด้วยการจัดซื้อจัดจ้างและการบริหารพัสดุภาครัฐ พ.ศ. 2560</t>
  </si>
  <si>
    <t>ไม่เผยแพร่ร่างประกาศและเอกสารประกวดราคาเพื่อรับฟังคำวิจารณ์</t>
  </si>
  <si>
    <t xml:space="preserve"> ตาม ม.11 ให้หน่วยงานของรัฐจัดทำแผนการจัดซื้อจัดจ้างประจำปี และประกาศเผยแพร่ในระบบเครือข่ายสารสนเทศของกรมบัญชีกลาง และของหน่วยงานของรัฐ และให้ปิดประกาศโดยเปิดเผย ณ สถานที่ปิดประกาศ </t>
  </si>
  <si>
    <t>เป็นการดำเนินการทางระบบการจัดซื้อจัดจ้างพัสดุภาครัฐ e-GP</t>
  </si>
  <si>
    <t>ตรวจสอบความถูกต้อง ของเอกสารและหลักฐานที่ใช้ในการเสนอราคา</t>
  </si>
  <si>
    <t>ดำเนินการตามพระราชบัญญัติการจัดซื้อจัดจ้างและการบริหารพัสดุภาครัฐ พ.ศ. 2560 และระเบียบกระทรวงการคลัง ว่าด้วยการจัดซื้อจัดจ้างและการบริหารพัสดุภาครัฐ พ.ศ. 2561</t>
  </si>
  <si>
    <t>ดำเนินการตามพระราชบัญญัติการจัดซื้อจัดจ้างและการบริหารพัสดุภาครัฐ พ.ศ. 2560 ระเบียบกระทรวงการคลัง ว่าด้วยการจัดซื้อจัดจ้างและการบริหารพัสดุภาครัฐ พ.ศ. 2561 และ ประกาศคณะกรรมการนโยบายการจัดซื้อจัดจ้างและการบริหารพัสดุภาครัฐ 
เรื่อง แบบสัญญาเกี่ยวกับการจัดซื้อจัดจ้างตามพระราชบัญญัติการจัดซื้อจัดจ้างและการบริหารพัสดุภาครัฐ พ.ศ. 2560 ข้อ 3 (4) แบบสัญญาซื้อขายคอมพิวเตอร์</t>
  </si>
  <si>
    <t>ตาม ม.117 ให้ผู้มีสิทธิอุทธรณ์ยื่นอุทธรณ์ต่อหน่วยงานของรัฐภายใน 7 วันทำการ นับแต่วันประกาศผลการจัดซื้อจัดจ้างในระบบเครือข่ายสารสนเทศของกรมบัญชีกลาง
     เจ้าหน้าที่พัสดุตรวจสอบความถูกต้องของระยะเวลาอุทธรณ์</t>
  </si>
  <si>
    <t>เจ้าหน้าที่พัสดุจัดพิมพ์ใบเสนอราคาและเอกสารการเสนอราคาของผู้ชนะ และจัดทำรายงานผลการพิจารณาพร้อมความเห็นเพื่อขอความเห็นของหัวหน้าหน่วยงาน และอนุมัติซื้อ/เห็นชอบผลพิจารณา 
     โดยมีหัวหน้าเจ้าหน้าที่พัสดุตรวจสอบความถูกต้องและครบถ้วน</t>
  </si>
  <si>
    <t>ตามระเบียบ ข้อ 51 (1) การซื้อหรือจ้างครั้งหนึ่ง ซึ่งมีวงเงินเกิน 500,000 บาทแต่ไม่เกิน 5,000,000 บาท ให้กำหนดไม่น้อยกว่า 5 วันทำการ
     ในกรณีนี้ เป็นการจัดซื้อจัดจ้างครุภัณฑ์คอมพิวเตอร์ ซื้อเป็นครุภัณฑ์ที่สามารถจัดซื้อจัดจ้างได้ทั่วไป การกำหนดไม่น้อยกว่า 5 วันทำการ จึงเป็นระยะเวลาที่ผู้ประกอบการสามารถจัดทำเอกสารเพื่อยื่นข้อเสนอเพียงพอ</t>
  </si>
  <si>
    <t>ตามระเบียบ ข้อ 45 (1) การซื้อหรือจ้างครั้งหนึ่ง ซึ่งมีวงเงินเกิน 500,000 บาทแต่ไม่เกิน 5,000,000 บาท ให้อยู่ในดุลยพินิจของหัวหน้าหน่วยงานของรัฐที่จะให้มีการเผยแพร่เพื่อรับฟังความคิดเห็นจากผู้ประกอบการหรือไม่ก็ได้
     ในกรณีนี้ เป็นการจัดซื้อจัดจ้างครุภัณฑ์คอมพิวเตอร์ ซึ่งมีการกำหนดรายละเอียดคุณลักษณะเฉพาะและราคากลาง โดยกระทรวงดิจิทัลเศรษฐกิจและสังคม จึงเห็นว่า การเปิดรับฟังความคิดเห็นจะเป็นการทำให้เกิดความล่าช้าแก่หน่วยงาน</t>
  </si>
  <si>
    <t xml:space="preserve">ข้อ 22 รายงานขอซื้อขอจ้าง ลงรายละเอียดครบถ้วนทั้ง 8 ข้อ พร้อมเสนอหัวหน้าหน่วยงานเพื่อขอความเห็นชอบ
     เจ้าหน้าที่พัสดุ ดำเนินการตามระเบียบพัสดุอย่างเคร่งครัด พร้อมหัวหน้าเจ้าหน้าที่พัสดุตรวจสอบความถูกต้อง </t>
  </si>
  <si>
    <t>คณะกรรมการตรวจรับพัสดุ ไม่ได้ตรวจรับพัสดุ ตรงตามรายละเอียดคุณลักษณะเฉพาะ และแค็ตตาล็อกที่เป็นผู้ชนะการเสนอราคาตั้งแต่แรก</t>
  </si>
  <si>
    <t xml:space="preserve">ตรวจสอบความถูกต้อง ของเอกสารและหลักฐานที่ใช้ในการส่งมอบพัสดุ </t>
  </si>
  <si>
    <t>กำหนดแนวทางปฏิบัติงานที่ชัดเจน</t>
  </si>
  <si>
    <t xml:space="preserve">เจ้าหน้าที่พัสดุ กำหนดแนวทางการปฏิบัติงาน กรณีการเบิกจ่าย จะดำเนินการหลังการตรวจรับ ภายใน 3 วันทำการ </t>
  </si>
  <si>
    <t xml:space="preserve"> ตุลาคม 2565</t>
  </si>
  <si>
    <t xml:space="preserve"> พฤศจิกายน 2565</t>
  </si>
  <si>
    <t xml:space="preserve"> ธันวาคม 2565</t>
  </si>
  <si>
    <t>ธันวาคม 2565 - มีนาคม 2566</t>
  </si>
  <si>
    <t xml:space="preserve"> มีนาคม 2566</t>
  </si>
  <si>
    <t>สุชาวดี นุ้ยเพชร</t>
  </si>
  <si>
    <t>หน่วยงาน.......................กรมปศุสัตว์..................................</t>
  </si>
  <si>
    <t>ส่วนราชการที่ดำเนินการจัดชื้อจัดจ้าง.........กองการเจ้าหน้าที่..................................</t>
  </si>
  <si>
    <t>ชื่อ.....จัดซื้อครุภัณฑ์คอมพิวเตอร์ จำนวน 5 รายการ โดยวิธีประกวดราคาอิเล็กทรอนิกส์ e-bidding .......</t>
  </si>
  <si>
    <t>งบประมาณ......503,900.00.......... บาท วิธีจัดชื้อจัดจ้าง....ประกวดราคาอิเล็กทรอนิกส์ e-bidding............</t>
  </si>
  <si>
    <r>
      <t xml:space="preserve">              </t>
    </r>
    <r>
      <rPr>
        <b/>
        <sz val="14"/>
        <color rgb="FF000000"/>
        <rFont val="Wingdings 2"/>
        <family val="1"/>
        <charset val="2"/>
      </rPr>
      <t>R</t>
    </r>
    <r>
      <rPr>
        <sz val="14"/>
        <color rgb="FF000000"/>
        <rFont val="TH SarabunIT๙"/>
        <family val="2"/>
      </rPr>
      <t xml:space="preserve"> เงินงบประมาณ     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เงินนอกงบประมาณ</t>
    </r>
  </si>
  <si>
    <t>ประมาณการงบประมาณ (Cost breakdown)</t>
  </si>
  <si>
    <t>เครื่องคอมพิวเตอร์ สำหรับงานสำนักงาน (จอแสดงภาพขนาดไม่น้อยกว่า 19 นิ้ว) พร้อมชุดโปรแกรมฯ แขวงทุ่งพญาไท เขตราชเทวี กรุงเทพมหานคร จำนวน 18 เครื่อง</t>
  </si>
  <si>
    <t>เครื่องคอมพิวเตอร์โน้ตบุ๊ก สำหรับงานสำนักงาน 
พร้อมชุดโปรแกรมฯ แขวงทุ่งพญาไท 
เขตราชเทวี กรุงเทพมหานคร จำนวน 1 เครื่อง</t>
  </si>
  <si>
    <t>สแกนเนอร์สำหรับงานเก็บเอกสารระดับศูนย์บริการ แบบที่ 1 แขวงทุ่งพญาไท เขตราชเทวี กรุงเทพมหานคร จำนวน 1 เครื่อง</t>
  </si>
  <si>
    <t>เครื่องสำรองไฟฟ้า ขนาด 800VA แขวงทุ่งพญาไท เขตราชเทวี กรุงเทพมหานคร จำนวน 9 เครื่อง</t>
  </si>
  <si>
    <t>เครื่องพิมพ์เลเซอร์ หรือ LED ขาวดำ ชนิด Networkแบบที่ 1 (28 หน้า/นาที) แขวงทุ่งพญาไท 
เขตราชเทวี กรุงเทพมหานคร จำนวน 8 เครื่อง</t>
  </si>
  <si>
    <t>รวม</t>
  </si>
  <si>
    <t>ปรากฏข่าวลือที่อาจพาดพิงคนภายในหน่วยงาน</t>
  </si>
  <si>
    <t>หน่วยตรวจสอบของหน่วยงาน หรือหน่วยตรวจสอบจากภายนอกเข้าตรวจสอบข้อเท็จจริง</t>
  </si>
  <si>
    <t>จัดทำแผนการจัดซื้อจัดจ้าง ดำเนินการจัดทำแผนการจัดซื้อจัดจ้าง
พร้อมประกาศในเว็บไซต์ของกรมบัญชีกลาง เว็บไซต์สำนักงาน และติดประกาศในสำนักงาน</t>
  </si>
  <si>
    <t>คณะกรรมการพิจารณาผลการประกวดราคาอิเล็กทรอนิกส์ และคณะกรรมการตรวจรับพัสดุ มีโอกาสที่จะเป็นผู้เกี่ยวข้อง และเป็นผู้มีส่วนได้ส่วนเสียกับทางสถานประกอบการ</t>
  </si>
  <si>
    <t>กำหนดราคากลางขึ้นมา หรือใช้ราคาสืบทราบจากท้องตลาด เพื่อให้ประโยชน์เกิดแก่สถานประกอบการ</t>
  </si>
  <si>
    <t>ระยะเวลาในการประกาศเผยแพร่น้อย ทำให้เป็นการกีดกันสถานประกอบการที่ต้องการเสนอราคา</t>
  </si>
  <si>
    <t>การเว้นระยะเวลาอุทธรณ์ 
ไม่เป็นไปตามที่กำหนดในพระราชบัญญัติการจัดซื้อจัดจ้างและการบริหารพัสดุภาครัฐ พ.ศ. 2560</t>
  </si>
  <si>
    <t>เจ้าหน้าที่ เรียกร้องสินบนจากสถานประกอบการ เพื่อให้เร่งเวลาในการส่งเบิกจ่ายรวดเร็วขึ้น</t>
  </si>
  <si>
    <t>จัดทำสัญญา
ลงนามในสัญญาตามแบบที่คณะกรรมการนโยบายกำหนดภายหลัง พ้นจากระยะเวลาอุทธรณ์ผลการประกวดราคา</t>
  </si>
  <si>
    <t>13. จัดทำสัญญา
ลงนามในสัญญาตามแบบที่คณะกรรมการนโยบายกำหนดภายหลัง พ้นจากระยะเวลาอุทธรณ์ผลการประกวดราคา</t>
  </si>
  <si>
    <t>รายละเอียดคุณลักษณะเฉพาะ (Spec) ที่นำมาใช้ในการจัดซื้อจัดจ้างนั้น ตามหนังสือ กรมปศุสัตว์ ที่ กษ 0608/ว17170 ลว. 5 กันยายน 2566 ซึ่งอ้างอิงมาจากประกาศของกระทรวงดิจิทัลเศรษฐกิจและสังคม</t>
  </si>
  <si>
    <t>เจ้าหน้าที่พัสดุ และหัวหน้าเจ้าหน้าที่พัสดุ ตรวจสอบความถูกต้องครบถ้วนของเอกสารการเสนอราคา ที่คณะกรรมการจัดเตรียม และตรวจสอบข้อมูลของบุคคลกร เจ้าหน้าที่ ที่จะแต่งตั้งเป็นคณะกรรมการพิจารณาผลการประกวดราคาอิเล็กทรอนิกส์ และคณะกรรมการตรวจรับพัสดุ ว่าเป็นผู้เกี่ยวข้องกับผู้เข้าร่วมการเสนอราคาหรือไม่</t>
  </si>
  <si>
    <t>ข้อ 162 การทำสัญญาหรือข้อตกลงเป็นหนังสือ นอกจากการจ้างที่ปรึกษาให้กำหนดค่าปรับเป็นรายวันในอัตราตายตัวระหว่างร้อยละ 0.01 - 0.20 ของราคาพัสดุที่ยังไม่ได้รับมอบ เว้นแต่การจ้างซึ่งต้องการผลสำเร็จของงานทั้งหมดพร้อมกัน ให้กำหนดค่าปรับเป็นรายวันเป็นจำนวนเงินตายตัวในอัตราร้อยละ 0.01 - 0.10 ของราคางานจ้างนั้น แต่จะต้องไม่ต่ำกว่าวันละ 100 บาท สำหรับงานก่อสร้าง สาธารณูปโภค ที่มีผลกระทบต่อการจราจร ให้กำหนดค่าปรับเป็นรายวันในอัตราร้อยละ 0.25 ของราคางานจ้างนั้น แต่อาจจะกำหนดขั้นสูงสุดของการปรับได้
     โดยเจ้าหน้าที่พัสดุ ได้กำหนดแนวทางการปฏิบัติโดยดำเนินการตั้งค่าปรับไว้ในอัตราสูงสุดเสมอ เพื่อประโยชน์ของทางราชการ</t>
  </si>
  <si>
    <t xml:space="preserve">เจ้าหน้าที่พัสดุ และหัวหน้าเจ้าหน้าที่พัสดุ ตรวจสอบความถูกต้องครบถ้วนของพัสดุที่ได้รับว่าเป็นไปตามสัญญาซื้อขาย สเปคและแค็ตตาล็อกหรือไม่
ตรวจสอบข้อมูลของบุคลากร เจ้าหน้าที่ ที่จะแต่งตั้งเป็นคณะกรรมการตรวจรับพัสดุ ว่าเป็นผู้เกี่ยวข้องกับผู้ชนะการเสนอราคาหรือไม่ </t>
  </si>
  <si>
    <t>16. จัดทำบันทึกรายงานผลการพิจารณา
เมื่อสิ้นสุดกระบวนการจัดซื้อจัดจ้าง เจ้าหน้าที่พัสดุบันทึกรายละเอียดวิธีการและขั้นตอนการจัดซื้อจัดจ้างพร้อมทั้งเอกสารหลักฐานประกอบ</t>
  </si>
  <si>
    <t>เจ้าหน้าที่พัสดุ ดำเนินการบันทึกรายงานผลการพิจารณา เมื่อสิ้นสุดกระบวนการจัดซื้อจัดจ้าง เจ้าหน้าที่พัสดุบันทึกรายละเอียดวิธีการและขั้นตอนการจัดซื้อจัดจ้างพร้อมทั้งเอกสารหลักฐานประกอบ พร้อมส่งให้หัวหน้าเจ้าหน้าที่พัสดุตรวจสอบทุกครั้ง</t>
  </si>
  <si>
    <t>ตามหนังสือ กรมปศุสัตว์ ที่ กษ 0608/ว17170 ลว. 5 กันยายน 2566 ซึ่งอ้างอิงมาจากประกาศของกระทรวงดิจิทัลเศรษฐกิจและสังคม</t>
  </si>
  <si>
    <t xml:space="preserve"> ตามหนังสือ กรมปศุสัตว์ ที่ กษ 0608/ว17170 ลว. 5 กันยายน 2566 ซึ่งอ้างอิงมาจากประกาศของกระทรวงดิจิทัลเศรษฐกิจและสังคม</t>
  </si>
  <si>
    <t>นำรายละเอียดคุณลักษณะเฉพาะ (Spec) ตามหนังสือ กรมปศุสัตว์ ที่ กษ 0608/ว17170 ลว. 5 กันยายน 2566 ซึ่งอ้างอิงมาจากประกาศของกระทรวงดิจิทัลเศรษฐกิจและสังคม มาใช้ในการจัดซื้อจัดจ้าง</t>
  </si>
  <si>
    <t>ดำเนินการขออนุมัติ และแต่งตั้งผู้มีความรู้ความสามารถเป็นคณะกรรมการพิจารณาผลการประกวดราคาอิเล็กทรอนิกส์ และคณะกรรมการตรวจรับพัสดุ  เพื่อให้เกิดความถูกต้อง และครบถ้วน โดยไม่เป็นผู้มีส่วนได้ส่วนเสียกับสถานประกอบการ</t>
  </si>
  <si>
    <t xml:space="preserve">จัดทำรายงานขอซื้อขอจ้าง ตามพระราชบัญญัติการจัดซื้อจัดจ้างและการบริหารพัสดุภาครัฐ พ.ศ. 2560 และระเบียบกระทรวงการคลัง ว่าด้วยการจัดซื้อจัดจ้างและการบริหารพัสดุภาครัฐ พ.ศ. 2560
     เจ้าหน้าที่พัสดุ ดำเนินการตามระเบียบพัสดุอย่างเคร่งครัด พร้อมหัวหน้าเจ้าหน้าที่พัสดุตรวจสอบความถูกต้อง </t>
  </si>
  <si>
    <t xml:space="preserve">หน่วยงานของรัฐจัดทำแผนการจัดซื้อจัดจ้างประจำปี และประกาศเผยแพร่ในระบบเครือข่ายสารสนเทศของกรมบัญชีกลาง และของหน่วยงานของรัฐ และให้ปิดประกาศโดยเปิดเผย ณ สถานที่ปิดประกาศ </t>
  </si>
  <si>
    <t>ในกรณีนี้ เป็นการจัดซื้อจัดจ้างครุภัณฑ์คอมพิวเตอร์ ซึ่งมีการกำหนดรายละเอียดคุณลักษณะเฉพาะและราคากลาง โดยกระทรวงดิจิทัลเศรษฐกิจและสังคม จึงเห็นว่า การเปิดรับฟังความคิดเห็นจะเป็นการทำให้เกิดความล่าช้าแก่หน่วยงาน</t>
  </si>
  <si>
    <t>ในกรณีนี้ เป็นการจัดซื้อจัดจ้างครุภัณฑ์คอมพิวเตอร์ ซื้อเป็นครุภัณฑ์ที่สามารถจัดซื้อจัดจ้างได้ทั่วไป การกำหนดไม่น้อยกว่า 5 วันทำการ จึงเป็นระยะเวลาที่ผู้ประกอบการสามารถจัดทำเอกสารเพื่อยื่นข้อเสนอเพียงพอ</t>
  </si>
  <si>
    <t>เจ้าหน้าที่พัสดุ และหัวหน้าเจ้าหน้าที่พัสดุ ตรวจสอบความถูกต้องครบถ้วนของเอกสารการเสนอราคา ที่คณะกรรมการฯ จัดเตรียม และตรวจสอบข้อมูลของบุคคลกร เจ้าหน้าที่ ที่จะแต่งตั้งเป็นคณะกรรมการพิจารณาผลการประกวดราคาอิเล็กทรอนิกส์ และคณะกรรมการตรวจรับพัสดุ ว่าเป็นผู้เกี่ยวข้องกับผู้เข้าร่วมการเสนอราคาหรือไม่</t>
  </si>
  <si>
    <t xml:space="preserve">กองการเจ้าหน้าที่ประกาศเผยแพร่ในระบบเครือข่ายสารสนเทศของกรมบัญชีกลาง และของหน่วยงานของรัฐ และให้ปิดประกาศโดยเปิดเผย ณ สถานที่ปิดประกาศ </t>
  </si>
  <si>
    <t>เว้นระยะเวลาให้ผู้มีสิทธิอุทธรณ์ยื่นอุทธรณ์ต่อหน่วยงานของรัฐภายใน 7 วันทำการ นับแต่วันประกาศผลการจัดซื้อจัดจ้างในระบบเครือข่ายสารสนเทศของกรมบัญชีกลาง
     เจ้าหน้าที่พัสดุตรวจสอบความถูกต้องของระยะเวลาอุทธรณ์</t>
  </si>
  <si>
    <t>ดำเนินการจัดทำสัญญา ตามประกาศคณะกรรมการนโยบายการจัดซื้อจัดจ้างและการบริหารพัสดุภาครัฐ พร้อมกำหนดอัตราค่าปรับตามพระราชบัญญัติการจัดซื้อจัดจ้างและการบริหารพัสดุภาครัฐ พ.ศ. 2560 ระเบียบกระทรวงการคลัง ว่าด้วยการจัดซื้อจัดจ้างและการบริหารพัสดุภาครัฐ พ.ศ. 2561 ร้อยละ 0.01 - 0.20 ของราคาพัสดุที่ยังไม่ได้รับมอบ 
     โดยเจ้าหน้าที่พัสดุ ได้กำหนดแนวทางการปฏิบัติโดยดำเนินการตั้งค่าปรับไว้ในอัตราสูงสุดเสมอ เพื่อประโยชน์ของทางราชการ</t>
  </si>
  <si>
    <t xml:space="preserve">เจ้าหน้าที่พัสดุ และคณะกรรมการตรวจรับพัสดุ ตรวจสอบความถูกต้องครบถ้วนของพัสดุที่ได้รับว่าเป็นไปตามสัญญาซื้อขาย สเปคและแค็ตตาล็อกหรือไม่
ตรวจสอบข้อมูลของบุคลากร เจ้าหน้าที่ ที่จะแต่งตั้งเป็นคณะกรรมการตรวจรับพัสดุ ว่าเป็นผู้เกี่ยวข้องกับผู้ชนะการเสนอราคาหรือไม่ </t>
  </si>
  <si>
    <t>https://person.dld.go.th/webnew/index.php/th/project-list-menu/project-10-menu/1153-2566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</si>
</sst>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rgb="FF000000"/>
      <name val="Wingdings"/>
      <charset val="2"/>
    </font>
    <font>
      <b/>
      <sz val="13"/>
      <color theme="1"/>
      <name val="TH SarabunIT๙"/>
      <family val="2"/>
    </font>
    <font>
      <sz val="16"/>
      <color rgb="FFFF0000"/>
      <name val="TH SarabunIT๙"/>
      <family val="2"/>
    </font>
    <font>
      <sz val="14"/>
      <name val="TH SarabunIT๙"/>
      <family val="2"/>
    </font>
    <font>
      <sz val="16"/>
      <color theme="0"/>
      <name val="TH SarabunIT๙"/>
      <family val="2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b/>
      <sz val="14"/>
      <color rgb="FF000000"/>
      <name val="Wingdings 2"/>
      <family val="1"/>
      <charset val="2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5" fillId="8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4" fillId="6" borderId="1" xfId="0" applyFont="1" applyFill="1" applyBorder="1"/>
    <xf numFmtId="0" fontId="4" fillId="3" borderId="1" xfId="0" applyFont="1" applyFill="1" applyBorder="1"/>
    <xf numFmtId="0" fontId="1" fillId="0" borderId="0" xfId="0" applyFont="1"/>
    <xf numFmtId="0" fontId="4" fillId="0" borderId="0" xfId="0" applyFont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/>
    <xf numFmtId="0" fontId="6" fillId="8" borderId="2" xfId="0" applyFont="1" applyFill="1" applyBorder="1" applyAlignment="1">
      <alignment horizontal="center"/>
    </xf>
    <xf numFmtId="0" fontId="4" fillId="3" borderId="2" xfId="0" applyFont="1" applyFill="1" applyBorder="1"/>
    <xf numFmtId="0" fontId="10" fillId="0" borderId="0" xfId="0" applyFont="1"/>
    <xf numFmtId="0" fontId="2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2" fillId="12" borderId="1" xfId="0" applyFont="1" applyFill="1" applyBorder="1" applyAlignment="1">
      <alignment horizontal="center"/>
    </xf>
    <xf numFmtId="0" fontId="12" fillId="13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14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17" fontId="7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43" fontId="4" fillId="0" borderId="1" xfId="1" applyFont="1" applyBorder="1" applyAlignment="1">
      <alignment vertical="top"/>
    </xf>
    <xf numFmtId="43" fontId="7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43" fontId="6" fillId="0" borderId="1" xfId="1" applyFont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/>
    </xf>
    <xf numFmtId="43" fontId="2" fillId="0" borderId="1" xfId="1" applyFont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4" fillId="0" borderId="7" xfId="0" applyFont="1" applyBorder="1" applyAlignment="1">
      <alignment horizontal="center"/>
    </xf>
    <xf numFmtId="0" fontId="10" fillId="0" borderId="8" xfId="0" applyFont="1" applyBorder="1" applyAlignment="1">
      <alignment horizontal="right"/>
    </xf>
    <xf numFmtId="0" fontId="9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5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4" fillId="0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opLeftCell="A10" workbookViewId="0">
      <selection activeCell="E12" sqref="E12"/>
    </sheetView>
  </sheetViews>
  <sheetFormatPr defaultColWidth="9" defaultRowHeight="20.25"/>
  <cols>
    <col min="1" max="1" width="7.140625" style="8" customWidth="1"/>
    <col min="2" max="2" width="27.42578125" style="8" customWidth="1"/>
    <col min="3" max="3" width="100" style="8" customWidth="1"/>
    <col min="4" max="16384" width="9" style="8"/>
  </cols>
  <sheetData>
    <row r="1" spans="1:3" s="9" customFormat="1">
      <c r="A1" s="9" t="s">
        <v>35</v>
      </c>
    </row>
    <row r="3" spans="1:3" s="9" customFormat="1">
      <c r="A3" s="13" t="s">
        <v>30</v>
      </c>
      <c r="B3" s="13" t="s">
        <v>55</v>
      </c>
      <c r="C3" s="13" t="s">
        <v>36</v>
      </c>
    </row>
    <row r="4" spans="1:3" ht="40.5">
      <c r="A4" s="10">
        <v>1</v>
      </c>
      <c r="B4" s="11" t="s">
        <v>37</v>
      </c>
      <c r="C4" s="12" t="s">
        <v>44</v>
      </c>
    </row>
    <row r="5" spans="1:3">
      <c r="A5" s="10">
        <v>2</v>
      </c>
      <c r="B5" s="11" t="s">
        <v>45</v>
      </c>
      <c r="C5" s="12" t="s">
        <v>46</v>
      </c>
    </row>
    <row r="6" spans="1:3" ht="40.5">
      <c r="A6" s="10">
        <v>3</v>
      </c>
      <c r="B6" s="11" t="s">
        <v>38</v>
      </c>
      <c r="C6" s="12" t="s">
        <v>51</v>
      </c>
    </row>
    <row r="7" spans="1:3" ht="40.5">
      <c r="A7" s="10">
        <v>4</v>
      </c>
      <c r="B7" s="11" t="s">
        <v>47</v>
      </c>
      <c r="C7" s="12" t="s">
        <v>48</v>
      </c>
    </row>
    <row r="8" spans="1:3" ht="40.5">
      <c r="A8" s="15">
        <v>5</v>
      </c>
      <c r="B8" s="19" t="s">
        <v>49</v>
      </c>
      <c r="C8" s="12" t="s">
        <v>50</v>
      </c>
    </row>
    <row r="9" spans="1:3" ht="60.75">
      <c r="A9" s="17">
        <v>6</v>
      </c>
      <c r="B9" s="20" t="s">
        <v>39</v>
      </c>
      <c r="C9" s="14" t="s">
        <v>42</v>
      </c>
    </row>
    <row r="10" spans="1:3" ht="40.5">
      <c r="A10" s="18"/>
      <c r="B10" s="16"/>
      <c r="C10" s="14" t="s">
        <v>43</v>
      </c>
    </row>
    <row r="12" spans="1:3">
      <c r="A12" s="74" t="s">
        <v>40</v>
      </c>
      <c r="B12" s="74"/>
    </row>
    <row r="13" spans="1:3">
      <c r="B13" s="73" t="s">
        <v>41</v>
      </c>
      <c r="C13" s="73"/>
    </row>
    <row r="14" spans="1:3" ht="44.25" customHeight="1">
      <c r="B14" s="73" t="s">
        <v>52</v>
      </c>
      <c r="C14" s="73"/>
    </row>
    <row r="15" spans="1:3" ht="43.5" customHeight="1">
      <c r="B15" s="73" t="s">
        <v>53</v>
      </c>
      <c r="C15" s="73"/>
    </row>
    <row r="16" spans="1:3" ht="63.75" customHeight="1">
      <c r="B16" s="73" t="s">
        <v>54</v>
      </c>
      <c r="C16" s="73"/>
    </row>
  </sheetData>
  <mergeCells count="5">
    <mergeCell ref="B13:C13"/>
    <mergeCell ref="B14:C14"/>
    <mergeCell ref="B15:C15"/>
    <mergeCell ref="B16:C16"/>
    <mergeCell ref="A12:B12"/>
  </mergeCells>
  <printOptions horizontalCentered="1"/>
  <pageMargins left="0" right="0" top="0" bottom="0" header="0.31496062992125984" footer="0.31496062992125984"/>
  <pageSetup paperSize="9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opLeftCell="F1" workbookViewId="0">
      <selection activeCell="K9" sqref="K9"/>
    </sheetView>
  </sheetViews>
  <sheetFormatPr defaultRowHeight="15"/>
  <cols>
    <col min="1" max="1" width="26.7109375" style="90" bestFit="1" customWidth="1"/>
    <col min="2" max="2" width="3.140625" style="90" customWidth="1"/>
    <col min="3" max="3" width="67" style="90" bestFit="1" customWidth="1"/>
    <col min="4" max="4" width="2.5703125" style="90" customWidth="1"/>
    <col min="5" max="5" width="40.42578125" style="90" bestFit="1" customWidth="1"/>
    <col min="6" max="6" width="2.5703125" style="90" customWidth="1"/>
    <col min="7" max="7" width="17.140625" style="90" bestFit="1" customWidth="1"/>
    <col min="8" max="8" width="2.42578125" style="90" customWidth="1"/>
    <col min="9" max="9" width="22.42578125" style="90" bestFit="1" customWidth="1"/>
    <col min="10" max="10" width="3.42578125" style="90" customWidth="1"/>
    <col min="11" max="11" width="16.42578125" style="90" bestFit="1" customWidth="1"/>
    <col min="12" max="12" width="2.85546875" style="90" customWidth="1"/>
    <col min="13" max="13" width="55.5703125" style="90" bestFit="1" customWidth="1"/>
    <col min="14" max="14" width="2" style="90" customWidth="1"/>
    <col min="15" max="15" width="14.28515625" style="90" bestFit="1" customWidth="1"/>
    <col min="16" max="16" width="3.140625" style="90" customWidth="1"/>
    <col min="17" max="17" width="16.42578125" style="90" bestFit="1" customWidth="1"/>
    <col min="18" max="18" width="1.7109375" style="90" customWidth="1"/>
    <col min="19" max="19" width="14.85546875" style="90" bestFit="1" customWidth="1"/>
    <col min="20" max="20" width="2.28515625" style="90" customWidth="1"/>
    <col min="21" max="21" width="9.140625" style="88"/>
    <col min="22" max="22" width="2.28515625" style="90" customWidth="1"/>
    <col min="23" max="16384" width="9.140625" style="90"/>
  </cols>
  <sheetData>
    <row r="1" spans="1:23" s="89" customFormat="1">
      <c r="A1" s="89" t="s">
        <v>2</v>
      </c>
      <c r="C1" s="89" t="s">
        <v>89</v>
      </c>
      <c r="E1" s="89" t="s">
        <v>3</v>
      </c>
      <c r="G1" s="89" t="s">
        <v>28</v>
      </c>
      <c r="M1" s="89" t="s">
        <v>92</v>
      </c>
      <c r="O1" s="89" t="s">
        <v>15</v>
      </c>
      <c r="Q1" s="89" t="s">
        <v>68</v>
      </c>
      <c r="S1" s="89" t="s">
        <v>65</v>
      </c>
      <c r="U1" s="87" t="s">
        <v>82</v>
      </c>
      <c r="W1" s="89" t="s">
        <v>83</v>
      </c>
    </row>
    <row r="2" spans="1:23">
      <c r="A2" s="90" t="s">
        <v>0</v>
      </c>
      <c r="C2" s="90" t="s">
        <v>86</v>
      </c>
      <c r="E2" s="90" t="s">
        <v>12</v>
      </c>
      <c r="G2" s="90" t="s">
        <v>22</v>
      </c>
      <c r="I2" s="90" t="s">
        <v>27</v>
      </c>
      <c r="K2" s="90" t="s">
        <v>33</v>
      </c>
      <c r="M2" s="90" t="s">
        <v>93</v>
      </c>
      <c r="O2" s="90" t="s">
        <v>69</v>
      </c>
      <c r="Q2" s="90" t="s">
        <v>77</v>
      </c>
      <c r="S2" s="90" t="s">
        <v>66</v>
      </c>
      <c r="U2" s="88">
        <v>1</v>
      </c>
      <c r="W2" s="90" t="s">
        <v>69</v>
      </c>
    </row>
    <row r="3" spans="1:23">
      <c r="A3" s="90" t="s">
        <v>1</v>
      </c>
      <c r="E3" s="90" t="s">
        <v>13</v>
      </c>
      <c r="G3" s="90" t="s">
        <v>23</v>
      </c>
      <c r="I3" s="90" t="s">
        <v>26</v>
      </c>
      <c r="K3" s="90" t="s">
        <v>34</v>
      </c>
      <c r="M3" s="90" t="s">
        <v>91</v>
      </c>
      <c r="O3" s="90" t="s">
        <v>70</v>
      </c>
      <c r="Q3" s="90" t="s">
        <v>78</v>
      </c>
      <c r="S3" s="90" t="s">
        <v>67</v>
      </c>
      <c r="U3" s="88">
        <v>2</v>
      </c>
      <c r="W3" s="90" t="s">
        <v>70</v>
      </c>
    </row>
    <row r="4" spans="1:23">
      <c r="E4" s="90" t="s">
        <v>14</v>
      </c>
      <c r="I4" s="90" t="s">
        <v>24</v>
      </c>
      <c r="O4" s="90" t="s">
        <v>71</v>
      </c>
      <c r="U4" s="88">
        <v>3</v>
      </c>
      <c r="W4" s="90" t="s">
        <v>71</v>
      </c>
    </row>
    <row r="5" spans="1:23">
      <c r="I5" s="90" t="s">
        <v>25</v>
      </c>
      <c r="O5" s="90" t="s">
        <v>72</v>
      </c>
      <c r="U5" s="88">
        <v>4</v>
      </c>
      <c r="W5" s="90" t="s">
        <v>72</v>
      </c>
    </row>
    <row r="6" spans="1:23">
      <c r="O6" s="90" t="s">
        <v>73</v>
      </c>
      <c r="U6" s="88">
        <v>5</v>
      </c>
    </row>
  </sheetData>
  <printOptions horizontalCentered="1"/>
  <pageMargins left="0" right="0" top="0" bottom="0" header="0.31496062992125984" footer="0.31496062992125984"/>
  <pageSetup paperSize="9" scale="42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opLeftCell="B1" zoomScale="130" zoomScaleNormal="130" workbookViewId="0">
      <selection activeCell="D7" sqref="D7"/>
    </sheetView>
  </sheetViews>
  <sheetFormatPr defaultColWidth="9" defaultRowHeight="20.25"/>
  <cols>
    <col min="1" max="1" width="23.85546875" style="1" customWidth="1"/>
    <col min="2" max="2" width="26.7109375" style="1" customWidth="1"/>
    <col min="3" max="3" width="24.85546875" style="1" bestFit="1" customWidth="1"/>
    <col min="4" max="4" width="23.5703125" style="1" customWidth="1"/>
    <col min="5" max="5" width="22" style="1" customWidth="1"/>
    <col min="6" max="6" width="30.85546875" style="1" customWidth="1"/>
    <col min="7" max="7" width="26.7109375" style="1" customWidth="1"/>
    <col min="8" max="16384" width="9" style="1"/>
  </cols>
  <sheetData>
    <row r="1" spans="1:8">
      <c r="A1" s="7" t="s">
        <v>80</v>
      </c>
      <c r="B1" s="7"/>
      <c r="C1" s="7"/>
      <c r="D1" s="7"/>
      <c r="E1" s="7"/>
      <c r="F1" s="7"/>
      <c r="G1" s="7"/>
    </row>
    <row r="2" spans="1:8" ht="20.25" customHeight="1">
      <c r="A2" s="4"/>
      <c r="B2" s="4"/>
      <c r="C2" s="4"/>
      <c r="D2" s="4"/>
      <c r="E2" s="4"/>
      <c r="F2" s="4"/>
      <c r="G2" s="3"/>
      <c r="H2" s="3"/>
    </row>
    <row r="3" spans="1:8">
      <c r="A3" s="54" t="s">
        <v>75</v>
      </c>
      <c r="B3" s="54" t="s">
        <v>10</v>
      </c>
      <c r="C3" s="54" t="s">
        <v>90</v>
      </c>
      <c r="D3" s="55" t="s">
        <v>11</v>
      </c>
      <c r="E3" s="54" t="s">
        <v>92</v>
      </c>
      <c r="F3" s="54" t="s">
        <v>3</v>
      </c>
    </row>
    <row r="4" spans="1:8" ht="81">
      <c r="A4" s="41" t="s">
        <v>1</v>
      </c>
      <c r="B4" s="12" t="s">
        <v>96</v>
      </c>
      <c r="C4" s="41" t="s">
        <v>86</v>
      </c>
      <c r="D4" s="11" t="s">
        <v>97</v>
      </c>
      <c r="E4" s="11" t="s">
        <v>93</v>
      </c>
      <c r="F4" s="41" t="s">
        <v>14</v>
      </c>
    </row>
    <row r="5" spans="1:8">
      <c r="F5" s="40" t="str">
        <f>IF(F4="ด้านที่ 3 โครงการจัดชื้อจัดจ้าง","โปรดจัดทำประมาณการงบประมาณ","")</f>
        <v>โปรดจัดทำประมาณการงบประมาณ</v>
      </c>
    </row>
    <row r="7" spans="1:8" s="5" customFormat="1">
      <c r="A7" s="7" t="s">
        <v>31</v>
      </c>
      <c r="B7" s="26"/>
    </row>
    <row r="8" spans="1:8" s="5" customFormat="1" ht="18.75">
      <c r="A8" s="75"/>
      <c r="B8" s="75"/>
      <c r="C8" s="75"/>
      <c r="D8" s="75"/>
      <c r="E8" s="75"/>
      <c r="F8" s="75"/>
    </row>
    <row r="9" spans="1:8" s="5" customFormat="1" ht="18.75">
      <c r="A9" s="35" t="s">
        <v>32</v>
      </c>
      <c r="B9" s="36">
        <v>1</v>
      </c>
      <c r="C9" s="36">
        <v>2</v>
      </c>
      <c r="D9" s="36">
        <v>3</v>
      </c>
      <c r="E9" s="36">
        <v>4</v>
      </c>
      <c r="F9" s="36">
        <v>5</v>
      </c>
    </row>
    <row r="10" spans="1:8" s="5" customFormat="1" ht="41.25" customHeight="1">
      <c r="A10" s="27" t="s">
        <v>33</v>
      </c>
      <c r="B10" s="56" t="s">
        <v>124</v>
      </c>
      <c r="C10" s="56" t="s">
        <v>122</v>
      </c>
      <c r="D10" s="56" t="s">
        <v>98</v>
      </c>
      <c r="E10" s="56" t="s">
        <v>123</v>
      </c>
      <c r="F10" s="56" t="s">
        <v>102</v>
      </c>
    </row>
    <row r="11" spans="1:8" s="5" customFormat="1" ht="75">
      <c r="A11" s="27" t="s">
        <v>34</v>
      </c>
      <c r="B11" s="46" t="s">
        <v>99</v>
      </c>
      <c r="C11" s="46" t="s">
        <v>179</v>
      </c>
      <c r="D11" s="46" t="s">
        <v>100</v>
      </c>
      <c r="E11" s="46" t="s">
        <v>180</v>
      </c>
      <c r="F11" s="46" t="s">
        <v>101</v>
      </c>
    </row>
    <row r="12" spans="1:8">
      <c r="A12" s="76" t="s">
        <v>94</v>
      </c>
      <c r="B12" s="76"/>
      <c r="C12" s="76"/>
      <c r="D12" s="76"/>
      <c r="E12" s="76"/>
      <c r="F12" s="76"/>
    </row>
    <row r="14" spans="1:8">
      <c r="A14" s="35" t="s">
        <v>32</v>
      </c>
      <c r="B14" s="36">
        <v>1</v>
      </c>
      <c r="C14" s="36">
        <v>2</v>
      </c>
      <c r="D14" s="36">
        <v>3</v>
      </c>
      <c r="E14" s="36">
        <v>4</v>
      </c>
      <c r="F14" s="36">
        <v>5</v>
      </c>
    </row>
    <row r="15" spans="1:8">
      <c r="A15" s="36">
        <v>5</v>
      </c>
      <c r="B15" s="50" t="s">
        <v>71</v>
      </c>
      <c r="C15" s="50" t="s">
        <v>71</v>
      </c>
      <c r="D15" s="51" t="s">
        <v>72</v>
      </c>
      <c r="E15" s="51" t="s">
        <v>72</v>
      </c>
      <c r="F15" s="51" t="s">
        <v>72</v>
      </c>
    </row>
    <row r="16" spans="1:8">
      <c r="A16" s="36">
        <v>4</v>
      </c>
      <c r="B16" s="52" t="s">
        <v>70</v>
      </c>
      <c r="C16" s="50" t="s">
        <v>71</v>
      </c>
      <c r="D16" s="50" t="s">
        <v>71</v>
      </c>
      <c r="E16" s="51" t="s">
        <v>72</v>
      </c>
      <c r="F16" s="51" t="s">
        <v>72</v>
      </c>
    </row>
    <row r="17" spans="1:6">
      <c r="A17" s="36">
        <v>3</v>
      </c>
      <c r="B17" s="53" t="s">
        <v>69</v>
      </c>
      <c r="C17" s="52" t="s">
        <v>70</v>
      </c>
      <c r="D17" s="50" t="s">
        <v>71</v>
      </c>
      <c r="E17" s="50" t="s">
        <v>71</v>
      </c>
      <c r="F17" s="51" t="s">
        <v>72</v>
      </c>
    </row>
    <row r="18" spans="1:6">
      <c r="A18" s="36">
        <v>2</v>
      </c>
      <c r="B18" s="53" t="s">
        <v>69</v>
      </c>
      <c r="C18" s="53" t="s">
        <v>69</v>
      </c>
      <c r="D18" s="52" t="s">
        <v>70</v>
      </c>
      <c r="E18" s="50" t="s">
        <v>71</v>
      </c>
      <c r="F18" s="51" t="s">
        <v>72</v>
      </c>
    </row>
    <row r="19" spans="1:6">
      <c r="A19" s="36">
        <v>1</v>
      </c>
      <c r="B19" s="53" t="s">
        <v>69</v>
      </c>
      <c r="C19" s="53" t="s">
        <v>69</v>
      </c>
      <c r="D19" s="52" t="s">
        <v>70</v>
      </c>
      <c r="E19" s="50" t="s">
        <v>71</v>
      </c>
      <c r="F19" s="50" t="s">
        <v>71</v>
      </c>
    </row>
  </sheetData>
  <mergeCells count="2">
    <mergeCell ref="A8:F8"/>
    <mergeCell ref="A12:F12"/>
  </mergeCells>
  <printOptions horizontalCentered="1"/>
  <pageMargins left="0" right="0" top="0" bottom="0" header="0.31496062992125984" footer="0.31496062992125984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dataset!$A$2:$A$3</xm:f>
          </x14:formula1>
          <xm:sqref>A4</xm:sqref>
        </x14:dataValidation>
        <x14:dataValidation type="list" allowBlank="1" showInputMessage="1" showErrorMessage="1">
          <x14:formula1>
            <xm:f>dataset!$C$2:$C$42</xm:f>
          </x14:formula1>
          <xm:sqref>C4</xm:sqref>
        </x14:dataValidation>
        <x14:dataValidation type="list" allowBlank="1" showInputMessage="1" showErrorMessage="1">
          <x14:formula1>
            <xm:f>dataset!$E$2:$E$4</xm:f>
          </x14:formula1>
          <xm:sqref>F4</xm:sqref>
        </x14:dataValidation>
        <x14:dataValidation type="list" allowBlank="1" showInputMessage="1" showErrorMessage="1">
          <x14:formula1>
            <xm:f>dataset!$M$2:$M$7</xm:f>
          </x14:formula1>
          <xm:sqref>E4</xm:sqref>
        </x14:dataValidation>
        <x14:dataValidation type="list" allowBlank="1" showInputMessage="1" showErrorMessage="1">
          <x14:formula1>
            <xm:f>dataset!$K$2:$K$3</xm:f>
          </x14:formula1>
          <xm:sqref>A10:A11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="145" zoomScaleNormal="145" workbookViewId="0">
      <selection activeCell="A5" sqref="A5"/>
    </sheetView>
  </sheetViews>
  <sheetFormatPr defaultColWidth="9" defaultRowHeight="18.75"/>
  <cols>
    <col min="1" max="1" width="31.28515625" style="5" customWidth="1"/>
    <col min="2" max="2" width="6.85546875" style="5" customWidth="1"/>
    <col min="3" max="3" width="24.42578125" style="5" customWidth="1"/>
    <col min="4" max="4" width="23" style="5" customWidth="1"/>
    <col min="5" max="5" width="18.42578125" style="5" customWidth="1"/>
    <col min="6" max="7" width="16.42578125" style="5" customWidth="1"/>
    <col min="8" max="8" width="14.7109375" style="5" customWidth="1"/>
    <col min="9" max="16384" width="9" style="5"/>
  </cols>
  <sheetData>
    <row r="1" spans="1:8" ht="20.25">
      <c r="A1" s="7" t="s">
        <v>63</v>
      </c>
      <c r="C1" s="26"/>
      <c r="D1" s="26"/>
      <c r="E1" s="26"/>
      <c r="F1" s="26"/>
      <c r="G1" s="26"/>
    </row>
    <row r="3" spans="1:8">
      <c r="A3" s="80" t="s">
        <v>10</v>
      </c>
      <c r="B3" s="77" t="s">
        <v>81</v>
      </c>
      <c r="C3" s="78" t="s">
        <v>7</v>
      </c>
      <c r="D3" s="78" t="s">
        <v>8</v>
      </c>
      <c r="E3" s="78" t="s">
        <v>9</v>
      </c>
      <c r="F3" s="79"/>
      <c r="G3" s="79"/>
    </row>
    <row r="4" spans="1:8">
      <c r="A4" s="81"/>
      <c r="B4" s="77"/>
      <c r="C4" s="78"/>
      <c r="D4" s="78"/>
      <c r="E4" s="34" t="s">
        <v>4</v>
      </c>
      <c r="F4" s="34" t="s">
        <v>5</v>
      </c>
      <c r="G4" s="34" t="s">
        <v>6</v>
      </c>
      <c r="H4" s="37" t="s">
        <v>15</v>
      </c>
    </row>
    <row r="5" spans="1:8" ht="96" customHeight="1">
      <c r="A5" s="47" t="s">
        <v>96</v>
      </c>
      <c r="B5" s="42">
        <v>1</v>
      </c>
      <c r="C5" s="44" t="s">
        <v>181</v>
      </c>
      <c r="D5" s="44" t="s">
        <v>115</v>
      </c>
      <c r="E5" s="67">
        <v>1</v>
      </c>
      <c r="F5" s="67">
        <v>2</v>
      </c>
      <c r="G5" s="67">
        <f>E5*F5</f>
        <v>2</v>
      </c>
      <c r="H5" s="67" t="s">
        <v>69</v>
      </c>
    </row>
    <row r="6" spans="1:8" ht="153.75" customHeight="1">
      <c r="A6" s="6"/>
      <c r="B6" s="42">
        <v>2</v>
      </c>
      <c r="C6" s="44" t="s">
        <v>112</v>
      </c>
      <c r="D6" s="44" t="s">
        <v>116</v>
      </c>
      <c r="E6" s="67">
        <v>1</v>
      </c>
      <c r="F6" s="67">
        <v>3</v>
      </c>
      <c r="G6" s="67">
        <f t="shared" ref="G6:G20" si="0">E6*F6</f>
        <v>3</v>
      </c>
      <c r="H6" s="67" t="s">
        <v>70</v>
      </c>
    </row>
    <row r="7" spans="1:8" ht="138.75" customHeight="1">
      <c r="A7" s="6"/>
      <c r="B7" s="42">
        <v>3</v>
      </c>
      <c r="C7" s="48" t="s">
        <v>113</v>
      </c>
      <c r="D7" s="48" t="s">
        <v>182</v>
      </c>
      <c r="E7" s="67">
        <v>3</v>
      </c>
      <c r="F7" s="67">
        <v>5</v>
      </c>
      <c r="G7" s="67">
        <f t="shared" si="0"/>
        <v>15</v>
      </c>
      <c r="H7" s="67" t="s">
        <v>72</v>
      </c>
    </row>
    <row r="8" spans="1:8" ht="78.75" customHeight="1">
      <c r="A8" s="6"/>
      <c r="B8" s="42">
        <v>4</v>
      </c>
      <c r="C8" s="48" t="s">
        <v>103</v>
      </c>
      <c r="D8" s="48" t="s">
        <v>183</v>
      </c>
      <c r="E8" s="67">
        <v>1</v>
      </c>
      <c r="F8" s="67">
        <v>4</v>
      </c>
      <c r="G8" s="67">
        <f t="shared" si="0"/>
        <v>4</v>
      </c>
      <c r="H8" s="67" t="s">
        <v>71</v>
      </c>
    </row>
    <row r="9" spans="1:8" ht="79.5" customHeight="1">
      <c r="A9" s="6"/>
      <c r="B9" s="42">
        <v>5</v>
      </c>
      <c r="C9" s="48" t="s">
        <v>114</v>
      </c>
      <c r="D9" s="48" t="s">
        <v>125</v>
      </c>
      <c r="E9" s="67">
        <v>1</v>
      </c>
      <c r="F9" s="67">
        <v>1</v>
      </c>
      <c r="G9" s="67">
        <f t="shared" si="0"/>
        <v>1</v>
      </c>
      <c r="H9" s="67" t="s">
        <v>69</v>
      </c>
    </row>
    <row r="10" spans="1:8" ht="98.25" customHeight="1">
      <c r="A10" s="6"/>
      <c r="B10" s="42">
        <v>6</v>
      </c>
      <c r="C10" s="48" t="s">
        <v>117</v>
      </c>
      <c r="D10" s="48" t="s">
        <v>146</v>
      </c>
      <c r="E10" s="67">
        <v>1</v>
      </c>
      <c r="F10" s="67">
        <v>4</v>
      </c>
      <c r="G10" s="67">
        <f t="shared" si="0"/>
        <v>4</v>
      </c>
      <c r="H10" s="67" t="s">
        <v>71</v>
      </c>
    </row>
    <row r="11" spans="1:8" ht="60" customHeight="1">
      <c r="A11" s="6"/>
      <c r="B11" s="42">
        <v>7</v>
      </c>
      <c r="C11" s="48" t="s">
        <v>118</v>
      </c>
      <c r="D11" s="48" t="s">
        <v>184</v>
      </c>
      <c r="E11" s="67">
        <v>2</v>
      </c>
      <c r="F11" s="67">
        <v>3</v>
      </c>
      <c r="G11" s="67">
        <f t="shared" si="0"/>
        <v>6</v>
      </c>
      <c r="H11" s="67" t="s">
        <v>70</v>
      </c>
    </row>
    <row r="12" spans="1:8" ht="99.75" customHeight="1">
      <c r="A12" s="6"/>
      <c r="B12" s="42">
        <v>8</v>
      </c>
      <c r="C12" s="48" t="s">
        <v>104</v>
      </c>
      <c r="D12" s="48" t="s">
        <v>148</v>
      </c>
      <c r="E12" s="67">
        <v>1</v>
      </c>
      <c r="F12" s="67">
        <v>1</v>
      </c>
      <c r="G12" s="67">
        <f t="shared" si="0"/>
        <v>1</v>
      </c>
      <c r="H12" s="67" t="s">
        <v>69</v>
      </c>
    </row>
    <row r="13" spans="1:8" ht="156.75" customHeight="1">
      <c r="A13" s="6"/>
      <c r="B13" s="42">
        <v>9</v>
      </c>
      <c r="C13" s="48" t="s">
        <v>105</v>
      </c>
      <c r="D13" s="48" t="s">
        <v>126</v>
      </c>
      <c r="E13" s="67">
        <v>2</v>
      </c>
      <c r="F13" s="67">
        <v>5</v>
      </c>
      <c r="G13" s="67">
        <f t="shared" si="0"/>
        <v>10</v>
      </c>
      <c r="H13" s="67" t="s">
        <v>72</v>
      </c>
    </row>
    <row r="14" spans="1:8" ht="134.25" customHeight="1">
      <c r="A14" s="6"/>
      <c r="B14" s="42">
        <v>10</v>
      </c>
      <c r="C14" s="48" t="s">
        <v>106</v>
      </c>
      <c r="D14" s="48" t="s">
        <v>119</v>
      </c>
      <c r="E14" s="67">
        <v>2</v>
      </c>
      <c r="F14" s="67">
        <v>1</v>
      </c>
      <c r="G14" s="67">
        <f t="shared" si="0"/>
        <v>2</v>
      </c>
      <c r="H14" s="67" t="s">
        <v>69</v>
      </c>
    </row>
    <row r="15" spans="1:8" ht="131.25">
      <c r="A15" s="6"/>
      <c r="B15" s="42">
        <v>11</v>
      </c>
      <c r="C15" s="48" t="s">
        <v>111</v>
      </c>
      <c r="D15" s="48" t="s">
        <v>115</v>
      </c>
      <c r="E15" s="67">
        <v>1</v>
      </c>
      <c r="F15" s="67">
        <v>2</v>
      </c>
      <c r="G15" s="67">
        <f t="shared" si="0"/>
        <v>2</v>
      </c>
      <c r="H15" s="67" t="s">
        <v>69</v>
      </c>
    </row>
    <row r="16" spans="1:8" ht="97.5" customHeight="1">
      <c r="A16" s="6"/>
      <c r="B16" s="42">
        <v>12</v>
      </c>
      <c r="C16" s="48" t="s">
        <v>107</v>
      </c>
      <c r="D16" s="48" t="s">
        <v>185</v>
      </c>
      <c r="E16" s="67">
        <v>1</v>
      </c>
      <c r="F16" s="67">
        <v>4</v>
      </c>
      <c r="G16" s="67">
        <f t="shared" si="0"/>
        <v>4</v>
      </c>
      <c r="H16" s="67" t="s">
        <v>71</v>
      </c>
    </row>
    <row r="17" spans="1:8" ht="93.75">
      <c r="A17" s="6"/>
      <c r="B17" s="42">
        <v>13</v>
      </c>
      <c r="C17" s="48" t="s">
        <v>187</v>
      </c>
      <c r="D17" s="48" t="s">
        <v>120</v>
      </c>
      <c r="E17" s="67">
        <v>1</v>
      </c>
      <c r="F17" s="67">
        <v>4</v>
      </c>
      <c r="G17" s="67">
        <f t="shared" si="0"/>
        <v>4</v>
      </c>
      <c r="H17" s="67" t="s">
        <v>71</v>
      </c>
    </row>
    <row r="18" spans="1:8" ht="156" customHeight="1">
      <c r="A18" s="6"/>
      <c r="B18" s="42">
        <v>14</v>
      </c>
      <c r="C18" s="48" t="s">
        <v>108</v>
      </c>
      <c r="D18" s="48" t="s">
        <v>157</v>
      </c>
      <c r="E18" s="67">
        <v>2</v>
      </c>
      <c r="F18" s="67">
        <v>5</v>
      </c>
      <c r="G18" s="67">
        <f t="shared" si="0"/>
        <v>10</v>
      </c>
      <c r="H18" s="67" t="s">
        <v>72</v>
      </c>
    </row>
    <row r="19" spans="1:8" ht="99" customHeight="1">
      <c r="A19" s="6"/>
      <c r="B19" s="42">
        <v>15</v>
      </c>
      <c r="C19" s="48" t="s">
        <v>109</v>
      </c>
      <c r="D19" s="48" t="s">
        <v>186</v>
      </c>
      <c r="E19" s="67">
        <v>1</v>
      </c>
      <c r="F19" s="67">
        <v>3</v>
      </c>
      <c r="G19" s="67">
        <f t="shared" si="0"/>
        <v>3</v>
      </c>
      <c r="H19" s="67" t="s">
        <v>70</v>
      </c>
    </row>
    <row r="20" spans="1:8" ht="102" customHeight="1">
      <c r="A20" s="6"/>
      <c r="B20" s="42">
        <v>16</v>
      </c>
      <c r="C20" s="48" t="s">
        <v>110</v>
      </c>
      <c r="D20" s="48" t="s">
        <v>121</v>
      </c>
      <c r="E20" s="67">
        <v>1</v>
      </c>
      <c r="F20" s="67">
        <v>1</v>
      </c>
      <c r="G20" s="67">
        <f t="shared" si="0"/>
        <v>1</v>
      </c>
      <c r="H20" s="67" t="s">
        <v>69</v>
      </c>
    </row>
    <row r="21" spans="1:8">
      <c r="A21" s="6"/>
      <c r="B21" s="42"/>
      <c r="C21" s="48"/>
      <c r="D21" s="48"/>
      <c r="E21" s="67"/>
      <c r="F21" s="67"/>
      <c r="G21" s="67"/>
      <c r="H21" s="67"/>
    </row>
    <row r="22" spans="1:8">
      <c r="A22" s="6"/>
      <c r="B22" s="42"/>
      <c r="C22" s="48"/>
      <c r="D22" s="48"/>
      <c r="E22" s="43"/>
      <c r="F22" s="43"/>
      <c r="G22" s="43"/>
      <c r="H22" s="43"/>
    </row>
  </sheetData>
  <mergeCells count="5">
    <mergeCell ref="B3:B4"/>
    <mergeCell ref="C3:C4"/>
    <mergeCell ref="D3:D4"/>
    <mergeCell ref="E3:G3"/>
    <mergeCell ref="A3:A4"/>
  </mergeCells>
  <pageMargins left="0.7" right="0.7" top="0.75" bottom="0.75" header="0.3" footer="0.3"/>
  <pageSetup paperSize="9" scale="81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dataset!$U$2:$U$6</xm:f>
          </x14:formula1>
          <xm:sqref>E5:F22</xm:sqref>
        </x14:dataValidation>
        <x14:dataValidation type="list" allowBlank="1" showInputMessage="1" showErrorMessage="1">
          <x14:formula1>
            <xm:f>dataset!$W$2:$W$5</xm:f>
          </x14:formula1>
          <xm:sqref>H5:H22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Normal="100" workbookViewId="0">
      <selection activeCell="D7" sqref="D7"/>
    </sheetView>
  </sheetViews>
  <sheetFormatPr defaultColWidth="9" defaultRowHeight="18.75"/>
  <cols>
    <col min="1" max="1" width="28.42578125" style="5" customWidth="1"/>
    <col min="2" max="2" width="21.85546875" style="5" bestFit="1" customWidth="1"/>
    <col min="3" max="3" width="31.42578125" style="5" customWidth="1"/>
    <col min="4" max="4" width="32.42578125" style="5" customWidth="1"/>
    <col min="5" max="5" width="14.140625" style="5" bestFit="1" customWidth="1"/>
    <col min="6" max="6" width="14.28515625" style="5" customWidth="1"/>
    <col min="7" max="7" width="17.85546875" style="5" customWidth="1"/>
    <col min="8" max="16384" width="9" style="5"/>
  </cols>
  <sheetData>
    <row r="1" spans="1:7" ht="20.25">
      <c r="A1" s="82" t="s">
        <v>56</v>
      </c>
      <c r="B1" s="82"/>
      <c r="C1" s="82"/>
    </row>
    <row r="3" spans="1:7">
      <c r="A3" s="38" t="s">
        <v>95</v>
      </c>
      <c r="B3" s="31" t="s">
        <v>76</v>
      </c>
      <c r="C3" s="31" t="s">
        <v>74</v>
      </c>
    </row>
    <row r="4" spans="1:7">
      <c r="A4" s="39" t="s">
        <v>77</v>
      </c>
      <c r="B4" s="28" t="s">
        <v>66</v>
      </c>
      <c r="C4" s="91" t="s">
        <v>208</v>
      </c>
      <c r="D4" s="91"/>
    </row>
    <row r="6" spans="1:7" s="30" customFormat="1">
      <c r="A6" s="31" t="s">
        <v>84</v>
      </c>
      <c r="B6" s="31" t="s">
        <v>15</v>
      </c>
      <c r="C6" s="21" t="s">
        <v>18</v>
      </c>
      <c r="D6" s="21" t="s">
        <v>16</v>
      </c>
      <c r="E6" s="21" t="s">
        <v>17</v>
      </c>
      <c r="F6" s="21" t="s">
        <v>85</v>
      </c>
      <c r="G6" s="21" t="s">
        <v>19</v>
      </c>
    </row>
    <row r="7" spans="1:7" ht="112.5">
      <c r="A7" s="44" t="s">
        <v>127</v>
      </c>
      <c r="B7" s="66" t="s">
        <v>69</v>
      </c>
      <c r="C7" s="44" t="s">
        <v>145</v>
      </c>
      <c r="D7" s="44" t="s">
        <v>147</v>
      </c>
      <c r="E7" s="59" t="s">
        <v>161</v>
      </c>
      <c r="F7" s="62">
        <v>503900</v>
      </c>
      <c r="G7" s="63" t="s">
        <v>166</v>
      </c>
    </row>
    <row r="8" spans="1:7" ht="152.25" customHeight="1">
      <c r="A8" s="44" t="s">
        <v>128</v>
      </c>
      <c r="B8" s="66" t="s">
        <v>70</v>
      </c>
      <c r="C8" s="49" t="s">
        <v>143</v>
      </c>
      <c r="D8" s="44" t="s">
        <v>189</v>
      </c>
      <c r="E8" s="59" t="s">
        <v>161</v>
      </c>
      <c r="F8" s="62">
        <v>503900</v>
      </c>
      <c r="G8" s="63" t="s">
        <v>166</v>
      </c>
    </row>
    <row r="9" spans="1:7" ht="135.75" customHeight="1">
      <c r="A9" s="48" t="s">
        <v>129</v>
      </c>
      <c r="B9" s="66" t="s">
        <v>72</v>
      </c>
      <c r="C9" s="49" t="s">
        <v>141</v>
      </c>
      <c r="D9" s="49" t="s">
        <v>142</v>
      </c>
      <c r="E9" s="59" t="s">
        <v>161</v>
      </c>
      <c r="F9" s="62">
        <v>503900</v>
      </c>
      <c r="G9" s="63" t="s">
        <v>166</v>
      </c>
    </row>
    <row r="10" spans="1:7" ht="112.5">
      <c r="A10" s="48" t="s">
        <v>130</v>
      </c>
      <c r="B10" s="66" t="s">
        <v>71</v>
      </c>
      <c r="C10" s="49" t="s">
        <v>143</v>
      </c>
      <c r="D10" s="48" t="s">
        <v>144</v>
      </c>
      <c r="E10" s="59" t="s">
        <v>161</v>
      </c>
      <c r="F10" s="62">
        <v>503900</v>
      </c>
      <c r="G10" s="63" t="s">
        <v>166</v>
      </c>
    </row>
    <row r="11" spans="1:7" ht="112.5">
      <c r="A11" s="48" t="s">
        <v>131</v>
      </c>
      <c r="B11" s="66" t="s">
        <v>69</v>
      </c>
      <c r="C11" s="44" t="s">
        <v>145</v>
      </c>
      <c r="D11" s="48" t="s">
        <v>156</v>
      </c>
      <c r="E11" s="59" t="s">
        <v>161</v>
      </c>
      <c r="F11" s="62">
        <v>503900</v>
      </c>
      <c r="G11" s="63" t="s">
        <v>166</v>
      </c>
    </row>
    <row r="12" spans="1:7" ht="195" customHeight="1">
      <c r="A12" s="48" t="s">
        <v>132</v>
      </c>
      <c r="B12" s="66" t="s">
        <v>71</v>
      </c>
      <c r="C12" s="44" t="s">
        <v>145</v>
      </c>
      <c r="D12" s="44" t="s">
        <v>155</v>
      </c>
      <c r="E12" s="59" t="s">
        <v>161</v>
      </c>
      <c r="F12" s="62">
        <v>503900</v>
      </c>
      <c r="G12" s="63" t="s">
        <v>166</v>
      </c>
    </row>
    <row r="13" spans="1:7" ht="178.5" customHeight="1">
      <c r="A13" s="48" t="s">
        <v>133</v>
      </c>
      <c r="B13" s="66" t="s">
        <v>70</v>
      </c>
      <c r="C13" s="44" t="s">
        <v>145</v>
      </c>
      <c r="D13" s="44" t="s">
        <v>154</v>
      </c>
      <c r="E13" s="59" t="s">
        <v>161</v>
      </c>
      <c r="F13" s="62">
        <v>503900</v>
      </c>
      <c r="G13" s="63" t="s">
        <v>166</v>
      </c>
    </row>
    <row r="14" spans="1:7" ht="93.75">
      <c r="A14" s="48" t="s">
        <v>134</v>
      </c>
      <c r="B14" s="66" t="s">
        <v>69</v>
      </c>
      <c r="C14" s="48" t="s">
        <v>148</v>
      </c>
      <c r="D14" s="48" t="s">
        <v>148</v>
      </c>
      <c r="E14" s="59" t="s">
        <v>161</v>
      </c>
      <c r="F14" s="62">
        <v>503900</v>
      </c>
      <c r="G14" s="63" t="s">
        <v>166</v>
      </c>
    </row>
    <row r="15" spans="1:7" ht="135.75" customHeight="1">
      <c r="A15" s="48" t="s">
        <v>135</v>
      </c>
      <c r="B15" s="57" t="s">
        <v>72</v>
      </c>
      <c r="C15" s="44" t="s">
        <v>149</v>
      </c>
      <c r="D15" s="44" t="s">
        <v>190</v>
      </c>
      <c r="E15" s="42" t="s">
        <v>162</v>
      </c>
      <c r="F15" s="61">
        <v>304821.59999999998</v>
      </c>
      <c r="G15" s="63" t="s">
        <v>166</v>
      </c>
    </row>
    <row r="16" spans="1:7" ht="150">
      <c r="A16" s="48" t="s">
        <v>136</v>
      </c>
      <c r="B16" s="57" t="s">
        <v>69</v>
      </c>
      <c r="C16" s="44" t="s">
        <v>145</v>
      </c>
      <c r="D16" s="44" t="s">
        <v>153</v>
      </c>
      <c r="E16" s="42" t="s">
        <v>162</v>
      </c>
      <c r="F16" s="61">
        <v>304821.59999999998</v>
      </c>
      <c r="G16" s="63" t="s">
        <v>166</v>
      </c>
    </row>
    <row r="17" spans="1:7" ht="117.75" customHeight="1">
      <c r="A17" s="48" t="s">
        <v>137</v>
      </c>
      <c r="B17" s="57" t="s">
        <v>69</v>
      </c>
      <c r="C17" s="44" t="s">
        <v>145</v>
      </c>
      <c r="D17" s="44" t="s">
        <v>147</v>
      </c>
      <c r="E17" s="42" t="s">
        <v>162</v>
      </c>
      <c r="F17" s="61">
        <v>304821.59999999998</v>
      </c>
      <c r="G17" s="63" t="s">
        <v>166</v>
      </c>
    </row>
    <row r="18" spans="1:7" ht="131.25">
      <c r="A18" s="48" t="s">
        <v>138</v>
      </c>
      <c r="B18" s="57" t="s">
        <v>71</v>
      </c>
      <c r="C18" s="44" t="s">
        <v>150</v>
      </c>
      <c r="D18" s="44" t="s">
        <v>152</v>
      </c>
      <c r="E18" s="42" t="s">
        <v>161</v>
      </c>
      <c r="F18" s="61">
        <v>304821.59999999998</v>
      </c>
      <c r="G18" s="63" t="s">
        <v>166</v>
      </c>
    </row>
    <row r="19" spans="1:7" ht="287.25" customHeight="1">
      <c r="A19" s="48" t="s">
        <v>188</v>
      </c>
      <c r="B19" s="57" t="s">
        <v>71</v>
      </c>
      <c r="C19" s="44" t="s">
        <v>151</v>
      </c>
      <c r="D19" s="44" t="s">
        <v>191</v>
      </c>
      <c r="E19" s="42" t="s">
        <v>163</v>
      </c>
      <c r="F19" s="61">
        <v>304821.59999999998</v>
      </c>
      <c r="G19" s="63" t="s">
        <v>166</v>
      </c>
    </row>
    <row r="20" spans="1:7" ht="137.25" customHeight="1">
      <c r="A20" s="48" t="s">
        <v>139</v>
      </c>
      <c r="B20" s="57" t="s">
        <v>72</v>
      </c>
      <c r="C20" s="44" t="s">
        <v>158</v>
      </c>
      <c r="D20" s="44" t="s">
        <v>192</v>
      </c>
      <c r="E20" s="60" t="s">
        <v>164</v>
      </c>
      <c r="F20" s="61">
        <v>304821.59999999998</v>
      </c>
      <c r="G20" s="63" t="s">
        <v>166</v>
      </c>
    </row>
    <row r="21" spans="1:7" ht="93.75">
      <c r="A21" s="48" t="s">
        <v>140</v>
      </c>
      <c r="B21" s="57" t="s">
        <v>70</v>
      </c>
      <c r="C21" s="58" t="s">
        <v>159</v>
      </c>
      <c r="D21" s="44" t="s">
        <v>160</v>
      </c>
      <c r="E21" s="42" t="s">
        <v>165</v>
      </c>
      <c r="F21" s="61">
        <v>304821.59999999998</v>
      </c>
      <c r="G21" s="63" t="s">
        <v>166</v>
      </c>
    </row>
    <row r="22" spans="1:7" ht="116.25" customHeight="1">
      <c r="A22" s="48" t="s">
        <v>193</v>
      </c>
      <c r="B22" s="57" t="s">
        <v>69</v>
      </c>
      <c r="C22" s="58" t="s">
        <v>159</v>
      </c>
      <c r="D22" s="44" t="s">
        <v>194</v>
      </c>
      <c r="E22" s="42" t="s">
        <v>165</v>
      </c>
      <c r="F22" s="61">
        <v>304821.59999999998</v>
      </c>
      <c r="G22" s="63" t="s">
        <v>166</v>
      </c>
    </row>
    <row r="23" spans="1:7">
      <c r="A23" s="6"/>
      <c r="B23" s="6"/>
      <c r="C23" s="6"/>
      <c r="D23" s="6"/>
      <c r="E23" s="6"/>
      <c r="F23" s="6"/>
      <c r="G23" s="6"/>
    </row>
  </sheetData>
  <mergeCells count="1">
    <mergeCell ref="A1:C1"/>
  </mergeCells>
  <phoneticPr fontId="14" type="noConversion"/>
  <printOptions horizontalCentered="1"/>
  <pageMargins left="0" right="0" top="0" bottom="0" header="0.31496062992125984" footer="0.31496062992125984"/>
  <pageSetup paperSize="9" scale="90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dataset!$Q$2:$Q$3</xm:f>
          </x14:formula1>
          <xm:sqref>A4</xm:sqref>
        </x14:dataValidation>
        <x14:dataValidation type="list" allowBlank="1" showInputMessage="1" showErrorMessage="1">
          <x14:formula1>
            <xm:f>dataset!$S$2:$S$3</xm:f>
          </x14:formula1>
          <xm:sqref>B4</xm:sqref>
        </x14:dataValidation>
        <x14:dataValidation type="list" allowBlank="1" showInputMessage="1" showErrorMessage="1">
          <x14:formula1>
            <xm:f>dataset!$W$2:$W$5</xm:f>
          </x14:formula1>
          <xm:sqref>B7:B22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opLeftCell="A10" zoomScale="130" zoomScaleNormal="130" workbookViewId="0">
      <selection activeCell="D23" sqref="D23"/>
    </sheetView>
  </sheetViews>
  <sheetFormatPr defaultColWidth="9" defaultRowHeight="20.25"/>
  <cols>
    <col min="1" max="1" width="7.42578125" style="1" customWidth="1"/>
    <col min="2" max="2" width="38.85546875" style="1" customWidth="1"/>
    <col min="3" max="3" width="29.5703125" style="1" customWidth="1"/>
    <col min="4" max="4" width="17.140625" style="1" bestFit="1" customWidth="1"/>
    <col min="5" max="5" width="14.28515625" style="1" customWidth="1"/>
    <col min="6" max="16384" width="9" style="1"/>
  </cols>
  <sheetData>
    <row r="1" spans="1:5">
      <c r="A1" s="1" t="s">
        <v>20</v>
      </c>
    </row>
    <row r="3" spans="1:5">
      <c r="A3" s="83" t="s">
        <v>21</v>
      </c>
      <c r="B3" s="83"/>
      <c r="C3" s="83"/>
      <c r="D3" s="83"/>
      <c r="E3" s="83"/>
    </row>
    <row r="4" spans="1:5">
      <c r="A4" s="83" t="s">
        <v>167</v>
      </c>
      <c r="B4" s="83"/>
      <c r="C4" s="83"/>
      <c r="D4" s="83"/>
      <c r="E4" s="83"/>
    </row>
    <row r="5" spans="1:5">
      <c r="A5" s="83" t="s">
        <v>168</v>
      </c>
      <c r="B5" s="83"/>
      <c r="C5" s="83"/>
      <c r="D5" s="83"/>
      <c r="E5" s="83"/>
    </row>
    <row r="6" spans="1:5">
      <c r="A6" s="86" t="s">
        <v>87</v>
      </c>
      <c r="B6" s="86"/>
      <c r="C6" s="86"/>
      <c r="D6" s="86"/>
      <c r="E6" s="86"/>
    </row>
    <row r="7" spans="1:5">
      <c r="A7" s="86" t="s">
        <v>169</v>
      </c>
      <c r="B7" s="86"/>
      <c r="C7" s="86"/>
      <c r="D7" s="86"/>
      <c r="E7" s="86"/>
    </row>
    <row r="8" spans="1:5">
      <c r="A8" s="86" t="s">
        <v>170</v>
      </c>
      <c r="B8" s="86"/>
      <c r="C8" s="86"/>
      <c r="D8" s="86"/>
      <c r="E8" s="86"/>
    </row>
    <row r="9" spans="1:5">
      <c r="A9" s="84" t="s">
        <v>171</v>
      </c>
      <c r="B9" s="84"/>
      <c r="C9" s="84"/>
      <c r="D9" s="84"/>
      <c r="E9" s="84"/>
    </row>
    <row r="10" spans="1:5">
      <c r="A10" s="85" t="s">
        <v>88</v>
      </c>
      <c r="B10" s="85"/>
      <c r="C10" s="85"/>
      <c r="D10" s="85"/>
      <c r="E10" s="85"/>
    </row>
    <row r="11" spans="1:5">
      <c r="A11" s="84" t="s">
        <v>57</v>
      </c>
      <c r="B11" s="84"/>
      <c r="C11" s="84"/>
      <c r="D11" s="84"/>
      <c r="E11" s="84"/>
    </row>
    <row r="12" spans="1:5">
      <c r="A12" s="84" t="s">
        <v>58</v>
      </c>
      <c r="B12" s="84"/>
      <c r="C12" s="84"/>
      <c r="D12" s="84"/>
      <c r="E12" s="84"/>
    </row>
    <row r="13" spans="1:5">
      <c r="A13" s="22"/>
    </row>
    <row r="14" spans="1:5" s="25" customFormat="1" ht="48.75" customHeight="1">
      <c r="A14" s="45" t="s">
        <v>59</v>
      </c>
      <c r="B14" s="45" t="s">
        <v>60</v>
      </c>
      <c r="C14" s="45" t="s">
        <v>62</v>
      </c>
      <c r="D14" s="45" t="s">
        <v>172</v>
      </c>
      <c r="E14" s="45" t="s">
        <v>61</v>
      </c>
    </row>
    <row r="15" spans="1:5" s="25" customFormat="1" ht="84.75" customHeight="1">
      <c r="A15" s="68">
        <v>1</v>
      </c>
      <c r="B15" s="64" t="s">
        <v>173</v>
      </c>
      <c r="C15" s="46" t="s">
        <v>195</v>
      </c>
      <c r="D15" s="70">
        <v>374400</v>
      </c>
      <c r="E15" s="70">
        <v>374400</v>
      </c>
    </row>
    <row r="16" spans="1:5" s="25" customFormat="1" ht="80.25" customHeight="1">
      <c r="A16" s="68">
        <v>2</v>
      </c>
      <c r="B16" s="64" t="s">
        <v>174</v>
      </c>
      <c r="C16" s="46" t="s">
        <v>196</v>
      </c>
      <c r="D16" s="71">
        <v>19800</v>
      </c>
      <c r="E16" s="71">
        <v>19800</v>
      </c>
    </row>
    <row r="17" spans="1:5" s="25" customFormat="1" ht="78" customHeight="1">
      <c r="A17" s="68">
        <v>3</v>
      </c>
      <c r="B17" s="64" t="s">
        <v>177</v>
      </c>
      <c r="C17" s="46" t="s">
        <v>196</v>
      </c>
      <c r="D17" s="70">
        <v>71200</v>
      </c>
      <c r="E17" s="70">
        <v>71200</v>
      </c>
    </row>
    <row r="18" spans="1:5" s="25" customFormat="1" ht="78.75" customHeight="1">
      <c r="A18" s="68">
        <v>4</v>
      </c>
      <c r="B18" s="64" t="s">
        <v>175</v>
      </c>
      <c r="C18" s="46" t="s">
        <v>196</v>
      </c>
      <c r="D18" s="70">
        <v>16000</v>
      </c>
      <c r="E18" s="70">
        <v>16000</v>
      </c>
    </row>
    <row r="19" spans="1:5" ht="75">
      <c r="A19" s="69">
        <v>5</v>
      </c>
      <c r="B19" s="64" t="s">
        <v>176</v>
      </c>
      <c r="C19" s="46" t="s">
        <v>196</v>
      </c>
      <c r="D19" s="72">
        <v>22500</v>
      </c>
      <c r="E19" s="72">
        <v>22500</v>
      </c>
    </row>
    <row r="20" spans="1:5" ht="56.25">
      <c r="A20" s="23"/>
      <c r="B20" s="23"/>
      <c r="C20" s="23" t="s">
        <v>178</v>
      </c>
      <c r="D20" s="65">
        <v>503900</v>
      </c>
      <c r="E20" s="65">
        <v>503900</v>
      </c>
    </row>
    <row r="21" spans="1:5">
      <c r="A21" s="23"/>
      <c r="B21" s="23"/>
      <c r="C21" s="23"/>
      <c r="D21" s="23"/>
      <c r="E21" s="23"/>
    </row>
    <row r="22" spans="1:5">
      <c r="A22" s="23"/>
      <c r="B22" s="23"/>
      <c r="C22" s="23"/>
      <c r="D22" s="23"/>
      <c r="E22" s="23"/>
    </row>
    <row r="23" spans="1:5">
      <c r="A23" s="23"/>
      <c r="B23" s="23"/>
      <c r="C23" s="23"/>
      <c r="D23" s="23"/>
      <c r="E23" s="23"/>
    </row>
    <row r="24" spans="1:5">
      <c r="A24" s="23"/>
      <c r="B24" s="23"/>
      <c r="C24" s="23"/>
      <c r="D24" s="23"/>
      <c r="E24" s="23"/>
    </row>
    <row r="25" spans="1:5">
      <c r="A25" s="23"/>
      <c r="B25" s="23"/>
      <c r="C25" s="23"/>
      <c r="D25" s="23"/>
      <c r="E25" s="23"/>
    </row>
    <row r="26" spans="1:5">
      <c r="A26" s="24"/>
      <c r="B26" s="24"/>
      <c r="C26" s="24"/>
      <c r="D26" s="24"/>
      <c r="E26" s="23"/>
    </row>
  </sheetData>
  <mergeCells count="10">
    <mergeCell ref="A3:E3"/>
    <mergeCell ref="A11:E11"/>
    <mergeCell ref="A10:E10"/>
    <mergeCell ref="A12:E12"/>
    <mergeCell ref="A8:E8"/>
    <mergeCell ref="A7:E7"/>
    <mergeCell ref="A6:E6"/>
    <mergeCell ref="A5:E5"/>
    <mergeCell ref="A4:E4"/>
    <mergeCell ref="A9:E9"/>
  </mergeCells>
  <printOptions horizontalCentered="1"/>
  <pageMargins left="0" right="0" top="0" bottom="0" header="0.31496062992125984" footer="0.31496062992125984"/>
  <pageSetup paperSize="9" scale="94" fitToHeight="10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="115" zoomScaleNormal="115" workbookViewId="0">
      <selection activeCell="D22" sqref="D22"/>
    </sheetView>
  </sheetViews>
  <sheetFormatPr defaultColWidth="9" defaultRowHeight="20.25"/>
  <cols>
    <col min="1" max="1" width="41.42578125" style="1" customWidth="1"/>
    <col min="2" max="2" width="32.140625" style="1" customWidth="1"/>
    <col min="3" max="3" width="38.85546875" style="1" customWidth="1"/>
    <col min="4" max="4" width="34.28515625" style="1" customWidth="1"/>
    <col min="5" max="6" width="24.85546875" style="1" customWidth="1"/>
    <col min="7" max="7" width="26.7109375" style="1" customWidth="1"/>
    <col min="8" max="16384" width="9" style="1"/>
  </cols>
  <sheetData>
    <row r="1" spans="1:6">
      <c r="A1" s="29" t="s">
        <v>79</v>
      </c>
      <c r="B1" s="29"/>
      <c r="C1" s="29"/>
      <c r="D1" s="29"/>
      <c r="E1" s="29"/>
      <c r="F1" s="29"/>
    </row>
    <row r="2" spans="1:6">
      <c r="A2" s="29"/>
      <c r="B2" s="29"/>
      <c r="C2" s="29"/>
      <c r="D2" s="29"/>
      <c r="E2" s="29"/>
      <c r="F2" s="29"/>
    </row>
    <row r="3" spans="1:6" s="5" customFormat="1" ht="18.75">
      <c r="A3" s="33" t="s">
        <v>64</v>
      </c>
      <c r="B3" s="33" t="s">
        <v>76</v>
      </c>
      <c r="C3" s="33" t="s">
        <v>74</v>
      </c>
    </row>
    <row r="4" spans="1:6" s="5" customFormat="1" ht="18.75">
      <c r="A4" s="28" t="s">
        <v>77</v>
      </c>
      <c r="B4" s="28" t="s">
        <v>66</v>
      </c>
      <c r="C4" s="91" t="s">
        <v>208</v>
      </c>
    </row>
    <row r="6" spans="1:6" s="2" customFormat="1">
      <c r="A6" s="33" t="s">
        <v>84</v>
      </c>
      <c r="B6" s="33" t="s">
        <v>15</v>
      </c>
      <c r="C6" s="32" t="s">
        <v>18</v>
      </c>
      <c r="D6" s="32" t="s">
        <v>29</v>
      </c>
    </row>
    <row r="7" spans="1:6" ht="93.75">
      <c r="A7" s="44" t="s">
        <v>127</v>
      </c>
      <c r="B7" s="66" t="s">
        <v>69</v>
      </c>
      <c r="C7" s="44" t="s">
        <v>145</v>
      </c>
      <c r="D7" s="44" t="s">
        <v>200</v>
      </c>
    </row>
    <row r="8" spans="1:6" ht="113.25" customHeight="1">
      <c r="A8" s="44" t="s">
        <v>128</v>
      </c>
      <c r="B8" s="66" t="s">
        <v>70</v>
      </c>
      <c r="C8" s="49" t="s">
        <v>143</v>
      </c>
      <c r="D8" s="44" t="s">
        <v>197</v>
      </c>
    </row>
    <row r="9" spans="1:6" ht="112.5">
      <c r="A9" s="48" t="s">
        <v>129</v>
      </c>
      <c r="B9" s="66" t="s">
        <v>72</v>
      </c>
      <c r="C9" s="49" t="s">
        <v>141</v>
      </c>
      <c r="D9" s="49" t="s">
        <v>198</v>
      </c>
    </row>
    <row r="10" spans="1:6" ht="78.75" customHeight="1">
      <c r="A10" s="48" t="s">
        <v>130</v>
      </c>
      <c r="B10" s="66" t="s">
        <v>71</v>
      </c>
      <c r="C10" s="49" t="s">
        <v>143</v>
      </c>
      <c r="D10" s="48" t="s">
        <v>144</v>
      </c>
    </row>
    <row r="11" spans="1:6" ht="135.75" customHeight="1">
      <c r="A11" s="48" t="s">
        <v>131</v>
      </c>
      <c r="B11" s="66" t="s">
        <v>69</v>
      </c>
      <c r="C11" s="44" t="s">
        <v>145</v>
      </c>
      <c r="D11" s="48" t="s">
        <v>199</v>
      </c>
    </row>
    <row r="12" spans="1:6" ht="112.5">
      <c r="A12" s="48" t="s">
        <v>132</v>
      </c>
      <c r="B12" s="66" t="s">
        <v>71</v>
      </c>
      <c r="C12" s="44" t="s">
        <v>145</v>
      </c>
      <c r="D12" s="44" t="s">
        <v>201</v>
      </c>
    </row>
    <row r="13" spans="1:6" ht="93.75">
      <c r="A13" s="48" t="s">
        <v>133</v>
      </c>
      <c r="B13" s="66" t="s">
        <v>70</v>
      </c>
      <c r="C13" s="44" t="s">
        <v>145</v>
      </c>
      <c r="D13" s="44" t="s">
        <v>202</v>
      </c>
    </row>
    <row r="14" spans="1:6" ht="75">
      <c r="A14" s="48" t="s">
        <v>134</v>
      </c>
      <c r="B14" s="66" t="s">
        <v>69</v>
      </c>
      <c r="C14" s="48" t="s">
        <v>148</v>
      </c>
      <c r="D14" s="48" t="s">
        <v>148</v>
      </c>
    </row>
    <row r="15" spans="1:6" ht="150">
      <c r="A15" s="48" t="s">
        <v>135</v>
      </c>
      <c r="B15" s="57" t="s">
        <v>72</v>
      </c>
      <c r="C15" s="44" t="s">
        <v>149</v>
      </c>
      <c r="D15" s="44" t="s">
        <v>203</v>
      </c>
    </row>
    <row r="16" spans="1:6" ht="117.75" customHeight="1">
      <c r="A16" s="48" t="s">
        <v>136</v>
      </c>
      <c r="B16" s="57" t="s">
        <v>69</v>
      </c>
      <c r="C16" s="44" t="s">
        <v>145</v>
      </c>
      <c r="D16" s="44" t="s">
        <v>153</v>
      </c>
    </row>
    <row r="17" spans="1:4" ht="93.75">
      <c r="A17" s="48" t="s">
        <v>137</v>
      </c>
      <c r="B17" s="57" t="s">
        <v>69</v>
      </c>
      <c r="C17" s="44" t="s">
        <v>145</v>
      </c>
      <c r="D17" s="44" t="s">
        <v>204</v>
      </c>
    </row>
    <row r="18" spans="1:4" ht="112.5">
      <c r="A18" s="48" t="s">
        <v>138</v>
      </c>
      <c r="B18" s="57" t="s">
        <v>71</v>
      </c>
      <c r="C18" s="44" t="s">
        <v>150</v>
      </c>
      <c r="D18" s="44" t="s">
        <v>205</v>
      </c>
    </row>
    <row r="19" spans="1:4" ht="208.5" customHeight="1">
      <c r="A19" s="48" t="s">
        <v>188</v>
      </c>
      <c r="B19" s="57" t="s">
        <v>71</v>
      </c>
      <c r="C19" s="44" t="s">
        <v>151</v>
      </c>
      <c r="D19" s="44" t="s">
        <v>206</v>
      </c>
    </row>
    <row r="20" spans="1:4" ht="117" customHeight="1">
      <c r="A20" s="48" t="s">
        <v>139</v>
      </c>
      <c r="B20" s="57" t="s">
        <v>72</v>
      </c>
      <c r="C20" s="44" t="s">
        <v>158</v>
      </c>
      <c r="D20" s="44" t="s">
        <v>207</v>
      </c>
    </row>
    <row r="21" spans="1:4" ht="75">
      <c r="A21" s="48" t="s">
        <v>140</v>
      </c>
      <c r="B21" s="57" t="s">
        <v>70</v>
      </c>
      <c r="C21" s="58" t="s">
        <v>159</v>
      </c>
      <c r="D21" s="44" t="s">
        <v>160</v>
      </c>
    </row>
    <row r="22" spans="1:4" ht="114" customHeight="1">
      <c r="A22" s="48" t="s">
        <v>193</v>
      </c>
      <c r="B22" s="57" t="s">
        <v>69</v>
      </c>
      <c r="C22" s="58" t="s">
        <v>159</v>
      </c>
      <c r="D22" s="44" t="s">
        <v>194</v>
      </c>
    </row>
  </sheetData>
  <printOptions horizontalCentered="1"/>
  <pageMargins left="0" right="0" top="0" bottom="0" header="0.31496062992125984" footer="0.31496062992125984"/>
  <pageSetup paperSize="9" scale="98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dataset!$S$2:$S$3</xm:f>
          </x14:formula1>
          <xm:sqref>B4</xm:sqref>
        </x14:dataValidation>
        <x14:dataValidation type="list" allowBlank="1" showInputMessage="1" showErrorMessage="1">
          <x14:formula1>
            <xm:f>dataset!$Q$2:$Q$3</xm:f>
          </x14:formula1>
          <xm:sqref>A4</xm:sqref>
        </x14:dataValidation>
        <x14:dataValidation type="list" allowBlank="1" showInputMessage="1" showErrorMessage="1">
          <x14:formula1>
            <xm:f>dataset!$O$2:$O$6</xm:f>
          </x14:formula1>
          <xm:sqref>D4</xm:sqref>
        </x14:dataValidation>
        <x14:dataValidation type="list" allowBlank="1" showInputMessage="1" showErrorMessage="1">
          <x14:formula1>
            <xm:f>dataset!$W$2:$W$5</xm:f>
          </x14:formula1>
          <xm:sqref>B7:B22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รายงานผลการจัดการความเสี่ยง</vt:lpstr>
      <vt:lpstr>'2ระบุประเด็นความเสี่ยง'!Print_Titles</vt:lpstr>
      <vt:lpstr>'3แผนบริหารจัดการความเสี่ยง'!Print_Titles</vt:lpstr>
      <vt:lpstr>รายงานผลการจัดการความเสี่ยง!Print_Titles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Kanyawan Tumgkanakorn</cp:lastModifiedBy>
  <cp:lastPrinted>2023-04-26T08:51:07Z</cp:lastPrinted>
  <dcterms:created xsi:type="dcterms:W3CDTF">2022-12-19T01:56:33Z</dcterms:created>
  <dcterms:modified xsi:type="dcterms:W3CDTF">2023-04-26T08:51:39Z</dcterms:modified>
</cp:coreProperties>
</file>